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tiff" ContentType="image/tif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MSankiewicz\Desktop\Blog posts\English\New folder\"/>
    </mc:Choice>
  </mc:AlternateContent>
  <bookViews>
    <workbookView xWindow="0" yWindow="0" windowWidth="23040" windowHeight="9600" tabRatio="500"/>
  </bookViews>
  <sheets>
    <sheet name="Customer Svc Call Ctr Dashboard" sheetId="1" r:id="rId1"/>
  </sheets>
  <calcPr calcId="15251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E11" i="1" l="1"/>
  <c r="E12" i="1"/>
  <c r="E13" i="1"/>
  <c r="E14" i="1"/>
  <c r="E15" i="1"/>
  <c r="E16" i="1"/>
  <c r="E17" i="1"/>
  <c r="E18" i="1"/>
  <c r="E19" i="1"/>
  <c r="E20" i="1"/>
  <c r="E21" i="1"/>
  <c r="E22" i="1"/>
  <c r="E23" i="1"/>
  <c r="E24" i="1"/>
  <c r="E25" i="1"/>
  <c r="E26" i="1"/>
  <c r="E27" i="1"/>
  <c r="E28" i="1"/>
  <c r="E29" i="1"/>
  <c r="E30" i="1"/>
  <c r="E31" i="1"/>
  <c r="E32" i="1"/>
  <c r="E33" i="1"/>
  <c r="E10" i="1"/>
  <c r="E9" i="1"/>
  <c r="C5" i="1"/>
  <c r="E5" i="1"/>
  <c r="B5" i="1"/>
  <c r="I31" i="1"/>
  <c r="I32" i="1"/>
  <c r="I33" i="1"/>
  <c r="I30" i="1"/>
</calcChain>
</file>

<file path=xl/sharedStrings.xml><?xml version="1.0" encoding="utf-8"?>
<sst xmlns="http://schemas.openxmlformats.org/spreadsheetml/2006/main" count="44" uniqueCount="43">
  <si>
    <t>CUSTOMER SERVICE CALL CENTER DASHBOARD</t>
  </si>
  <si>
    <t>TICKETS OVER 1 WEEK</t>
  </si>
  <si>
    <t>AVG ANSWER TIME in SEC</t>
  </si>
  <si>
    <t>TIME in SEC</t>
  </si>
  <si>
    <t>ANSWER TIME BREAKDOWN</t>
  </si>
  <si>
    <t>CALLS PER REP</t>
  </si>
  <si>
    <t>ABONDONED CALLS PER REP</t>
  </si>
  <si>
    <t>REP</t>
  </si>
  <si>
    <t>REPS</t>
  </si>
  <si>
    <t>&lt; 120</t>
  </si>
  <si>
    <t>120 – 360</t>
  </si>
  <si>
    <t>360 – 600</t>
  </si>
  <si>
    <t>&gt; 600</t>
  </si>
  <si>
    <t>Rep 1</t>
  </si>
  <si>
    <t>Rep 2</t>
  </si>
  <si>
    <t>Rep 3</t>
  </si>
  <si>
    <t>Rep 4</t>
  </si>
  <si>
    <t>Rep 5</t>
  </si>
  <si>
    <t>Rep 6</t>
  </si>
  <si>
    <t>Rep 7</t>
  </si>
  <si>
    <t>Rep 8</t>
  </si>
  <si>
    <t>Rep 9</t>
  </si>
  <si>
    <t>Rep 10</t>
  </si>
  <si>
    <t>Rep 11</t>
  </si>
  <si>
    <t>Rep 12</t>
  </si>
  <si>
    <t>Rep 13</t>
  </si>
  <si>
    <t>Rep 14</t>
  </si>
  <si>
    <t>Rep 15</t>
  </si>
  <si>
    <t>Rep 16</t>
  </si>
  <si>
    <t>Rep 17</t>
  </si>
  <si>
    <t>Rep 18</t>
  </si>
  <si>
    <t>Rep 19</t>
  </si>
  <si>
    <t>Rep 20</t>
  </si>
  <si>
    <t>Rep 21</t>
  </si>
  <si>
    <t>Rep 22</t>
  </si>
  <si>
    <t>Rep 23</t>
  </si>
  <si>
    <t>Rep 24</t>
  </si>
  <si>
    <t>Rep 25</t>
  </si>
  <si>
    <t>TOTAL CALLS</t>
  </si>
  <si>
    <t>CALLS ANSWERED</t>
  </si>
  <si>
    <t>CALL ABANDON RATE</t>
  </si>
  <si>
    <t>AVERAGE ANSWER TIME in SEC</t>
  </si>
  <si>
    <t>CALLS ABANDONED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</si>
</sst>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2" x14ac:knownFonts="1"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Arial"/>
    </font>
    <font>
      <b/>
      <sz val="22"/>
      <color theme="1"/>
      <name val="Arial"/>
    </font>
    <font>
      <b/>
      <sz val="14"/>
      <color theme="0"/>
      <name val="Arial"/>
    </font>
    <font>
      <sz val="10"/>
      <color theme="1"/>
      <name val="Arial"/>
    </font>
    <font>
      <sz val="11"/>
      <color theme="1"/>
      <name val="Arial"/>
    </font>
    <font>
      <b/>
      <sz val="11"/>
      <color theme="0"/>
      <name val="Arial"/>
    </font>
    <font>
      <b/>
      <sz val="11"/>
      <color theme="8"/>
      <name val="Arial"/>
    </font>
    <font>
      <b/>
      <sz val="18"/>
      <color theme="1"/>
      <name val="Arial"/>
    </font>
    <font>
      <b/>
      <sz val="10"/>
      <color theme="0"/>
      <name val="Arial"/>
    </font>
    <font>
      <shadow/>
      <sz val="12"/>
      <color theme="1"/>
      <name val="Arial"/>
    </font>
  </fonts>
  <fills count="8">
    <fill>
      <patternFill patternType="none"/>
    </fill>
    <fill>
      <patternFill patternType="gray125"/>
    </fill>
    <fill>
      <patternFill patternType="solid">
        <fgColor theme="8" tint="-0.249977111117893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</fills>
  <borders count="14">
    <border>
      <left/>
      <right/>
      <top/>
      <bottom/>
      <diagonal/>
    </border>
    <border>
      <left style="thin">
        <color theme="8" tint="0.39997558519241921"/>
      </left>
      <right style="thin">
        <color theme="8" tint="0.39997558519241921"/>
      </right>
      <top style="thin">
        <color theme="8" tint="0.39997558519241921"/>
      </top>
      <bottom style="thin">
        <color theme="8" tint="0.39997558519241921"/>
      </bottom>
      <diagonal/>
    </border>
    <border>
      <left style="thin">
        <color theme="8" tint="0.39997558519241921"/>
      </left>
      <right/>
      <top/>
      <bottom/>
      <diagonal/>
    </border>
    <border>
      <left style="thin">
        <color theme="8" tint="0.39997558519241921"/>
      </left>
      <right/>
      <top style="thin">
        <color theme="8" tint="0.39997558519241921"/>
      </top>
      <bottom style="thin">
        <color theme="8" tint="0.39997558519241921"/>
      </bottom>
      <diagonal/>
    </border>
    <border>
      <left style="thin">
        <color theme="6"/>
      </left>
      <right style="thin">
        <color theme="6"/>
      </right>
      <top style="thin">
        <color theme="6"/>
      </top>
      <bottom style="thin">
        <color theme="6"/>
      </bottom>
      <diagonal/>
    </border>
    <border>
      <left style="thin">
        <color theme="6"/>
      </left>
      <right/>
      <top style="thin">
        <color theme="6"/>
      </top>
      <bottom style="thin">
        <color theme="6"/>
      </bottom>
      <diagonal/>
    </border>
    <border>
      <left/>
      <right style="thin">
        <color theme="6"/>
      </right>
      <top style="thin">
        <color theme="6"/>
      </top>
      <bottom style="thin">
        <color theme="6"/>
      </bottom>
      <diagonal/>
    </border>
    <border>
      <left/>
      <right/>
      <top style="thin">
        <color theme="6"/>
      </top>
      <bottom style="thin">
        <color theme="6"/>
      </bottom>
      <diagonal/>
    </border>
    <border>
      <left style="thin">
        <color theme="6"/>
      </left>
      <right/>
      <top style="thin">
        <color theme="6"/>
      </top>
      <bottom/>
      <diagonal/>
    </border>
    <border>
      <left/>
      <right/>
      <top style="thin">
        <color theme="6"/>
      </top>
      <bottom/>
      <diagonal/>
    </border>
    <border>
      <left/>
      <right style="thin">
        <color theme="6"/>
      </right>
      <top style="thin">
        <color theme="6"/>
      </top>
      <bottom/>
      <diagonal/>
    </border>
    <border>
      <left style="thin">
        <color theme="6"/>
      </left>
      <right/>
      <top/>
      <bottom style="thin">
        <color theme="6"/>
      </bottom>
      <diagonal/>
    </border>
    <border>
      <left/>
      <right/>
      <top/>
      <bottom style="thin">
        <color theme="6"/>
      </bottom>
      <diagonal/>
    </border>
    <border>
      <left/>
      <right style="thin">
        <color theme="6"/>
      </right>
      <top/>
      <bottom style="thin">
        <color theme="6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41">
    <xf numFmtId="0" fontId="0" fillId="0" borderId="0" xfId="0"/>
    <xf numFmtId="0" fontId="2" fillId="0" borderId="0" xfId="0" applyFont="1"/>
    <xf numFmtId="0" fontId="6" fillId="0" borderId="0" xfId="0" applyFont="1" applyAlignment="1">
      <alignment horizontal="center" vertical="center"/>
    </xf>
    <xf numFmtId="0" fontId="7" fillId="4" borderId="1" xfId="0" applyFont="1" applyFill="1" applyBorder="1" applyAlignment="1">
      <alignment horizontal="center" vertical="center" wrapText="1"/>
    </xf>
    <xf numFmtId="0" fontId="2" fillId="6" borderId="0" xfId="0" applyFont="1" applyFill="1"/>
    <xf numFmtId="0" fontId="6" fillId="6" borderId="0" xfId="0" applyFont="1" applyFill="1" applyAlignment="1">
      <alignment horizontal="center" vertical="center"/>
    </xf>
    <xf numFmtId="0" fontId="3" fillId="6" borderId="0" xfId="0" applyFont="1" applyFill="1" applyAlignment="1">
      <alignment vertical="center"/>
    </xf>
    <xf numFmtId="0" fontId="5" fillId="0" borderId="1" xfId="0" applyFont="1" applyBorder="1" applyAlignment="1">
      <alignment horizontal="center" vertical="center"/>
    </xf>
    <xf numFmtId="0" fontId="5" fillId="3" borderId="1" xfId="0" applyFont="1" applyFill="1" applyBorder="1" applyAlignment="1">
      <alignment horizontal="center" vertical="center"/>
    </xf>
    <xf numFmtId="0" fontId="5" fillId="7" borderId="1" xfId="0" applyFont="1" applyFill="1" applyBorder="1" applyAlignment="1">
      <alignment horizontal="center" vertical="center"/>
    </xf>
    <xf numFmtId="2" fontId="8" fillId="0" borderId="1" xfId="0" applyNumberFormat="1" applyFont="1" applyBorder="1" applyAlignment="1">
      <alignment horizontal="center" vertical="center"/>
    </xf>
    <xf numFmtId="49" fontId="8" fillId="3" borderId="1" xfId="0" applyNumberFormat="1" applyFont="1" applyFill="1" applyBorder="1" applyAlignment="1">
      <alignment horizontal="center" vertical="center"/>
    </xf>
    <xf numFmtId="49" fontId="8" fillId="7" borderId="1" xfId="0" applyNumberFormat="1" applyFont="1" applyFill="1" applyBorder="1" applyAlignment="1">
      <alignment horizontal="center" vertical="center"/>
    </xf>
    <xf numFmtId="0" fontId="4" fillId="6" borderId="0" xfId="0" applyFont="1" applyFill="1" applyBorder="1" applyAlignment="1">
      <alignment vertical="center"/>
    </xf>
    <xf numFmtId="1" fontId="5" fillId="0" borderId="1" xfId="0" applyNumberFormat="1" applyFont="1" applyBorder="1" applyAlignment="1">
      <alignment horizontal="center" vertical="center"/>
    </xf>
    <xf numFmtId="1" fontId="5" fillId="3" borderId="1" xfId="0" applyNumberFormat="1" applyFont="1" applyFill="1" applyBorder="1" applyAlignment="1">
      <alignment horizontal="center" vertical="center"/>
    </xf>
    <xf numFmtId="0" fontId="4" fillId="6" borderId="0" xfId="0" applyFont="1" applyFill="1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0" fontId="5" fillId="3" borderId="3" xfId="0" applyFont="1" applyFill="1" applyBorder="1" applyAlignment="1">
      <alignment horizontal="center" vertical="center"/>
    </xf>
    <xf numFmtId="0" fontId="10" fillId="2" borderId="1" xfId="0" applyFont="1" applyFill="1" applyBorder="1" applyAlignment="1">
      <alignment horizontal="center" vertical="center" wrapText="1"/>
    </xf>
    <xf numFmtId="0" fontId="9" fillId="0" borderId="5" xfId="0" applyFont="1" applyBorder="1" applyAlignment="1">
      <alignment horizontal="center" vertical="center"/>
    </xf>
    <xf numFmtId="0" fontId="10" fillId="4" borderId="3" xfId="0" applyFont="1" applyFill="1" applyBorder="1" applyAlignment="1">
      <alignment horizontal="center" vertical="center" wrapText="1"/>
    </xf>
    <xf numFmtId="0" fontId="8" fillId="0" borderId="3" xfId="0" applyFont="1" applyBorder="1" applyAlignment="1">
      <alignment horizontal="left" vertical="center" indent="1"/>
    </xf>
    <xf numFmtId="0" fontId="8" fillId="3" borderId="3" xfId="0" applyFont="1" applyFill="1" applyBorder="1" applyAlignment="1">
      <alignment horizontal="left" vertical="center" indent="1"/>
    </xf>
    <xf numFmtId="0" fontId="8" fillId="7" borderId="3" xfId="0" applyFont="1" applyFill="1" applyBorder="1" applyAlignment="1">
      <alignment horizontal="left" vertical="center" indent="1"/>
    </xf>
    <xf numFmtId="0" fontId="5" fillId="7" borderId="3" xfId="0" applyFont="1" applyFill="1" applyBorder="1" applyAlignment="1">
      <alignment horizontal="center" vertical="center"/>
    </xf>
    <xf numFmtId="0" fontId="11" fillId="0" borderId="0" xfId="0" applyFont="1"/>
    <xf numFmtId="0" fontId="4" fillId="5" borderId="2" xfId="0" applyFont="1" applyFill="1" applyBorder="1" applyAlignment="1">
      <alignment horizontal="center" vertical="center"/>
    </xf>
    <xf numFmtId="0" fontId="4" fillId="5" borderId="0" xfId="0" applyFont="1" applyFill="1" applyBorder="1" applyAlignment="1">
      <alignment horizontal="center" vertical="center"/>
    </xf>
    <xf numFmtId="0" fontId="4" fillId="5" borderId="1" xfId="0" applyFont="1" applyFill="1" applyBorder="1" applyAlignment="1">
      <alignment horizontal="center" vertical="center"/>
    </xf>
    <xf numFmtId="0" fontId="4" fillId="5" borderId="4" xfId="0" applyFont="1" applyFill="1" applyBorder="1" applyAlignment="1">
      <alignment horizontal="center" vertical="center" wrapText="1"/>
    </xf>
    <xf numFmtId="0" fontId="4" fillId="5" borderId="8" xfId="0" applyFont="1" applyFill="1" applyBorder="1" applyAlignment="1">
      <alignment horizontal="center" vertical="center" wrapText="1"/>
    </xf>
    <xf numFmtId="0" fontId="4" fillId="5" borderId="9" xfId="0" applyFont="1" applyFill="1" applyBorder="1" applyAlignment="1">
      <alignment horizontal="center" vertical="center" wrapText="1"/>
    </xf>
    <xf numFmtId="0" fontId="4" fillId="5" borderId="11" xfId="0" applyFont="1" applyFill="1" applyBorder="1" applyAlignment="1">
      <alignment horizontal="center" vertical="center" wrapText="1"/>
    </xf>
    <xf numFmtId="0" fontId="4" fillId="5" borderId="12" xfId="0" applyFont="1" applyFill="1" applyBorder="1" applyAlignment="1">
      <alignment horizontal="center" vertical="center" wrapText="1"/>
    </xf>
    <xf numFmtId="0" fontId="9" fillId="0" borderId="5" xfId="0" applyFont="1" applyBorder="1" applyAlignment="1">
      <alignment horizontal="center" vertical="center"/>
    </xf>
    <xf numFmtId="0" fontId="9" fillId="0" borderId="7" xfId="0" applyFont="1" applyBorder="1" applyAlignment="1">
      <alignment horizontal="center" vertical="center"/>
    </xf>
    <xf numFmtId="0" fontId="4" fillId="5" borderId="10" xfId="0" applyFont="1" applyFill="1" applyBorder="1" applyAlignment="1">
      <alignment horizontal="center" vertical="center" wrapText="1"/>
    </xf>
    <xf numFmtId="0" fontId="4" fillId="5" borderId="13" xfId="0" applyFont="1" applyFill="1" applyBorder="1" applyAlignment="1">
      <alignment horizontal="center" vertical="center" wrapText="1"/>
    </xf>
    <xf numFmtId="9" fontId="9" fillId="0" borderId="5" xfId="1" applyFont="1" applyBorder="1" applyAlignment="1">
      <alignment horizontal="center" vertical="center"/>
    </xf>
    <xf numFmtId="9" fontId="9" fillId="0" borderId="6" xfId="1" applyFont="1" applyBorder="1" applyAlignment="1">
      <alignment horizontal="center" vertical="center"/>
    </xf>
  </cellXfs>
  <cellStyles count="2">
    <cellStyle name="Normal" xfId="0" builtinId="0"/>
    <cellStyle name="Porcentagem" xfId="1" builtinId="5"/>
  </cellStyles>
  <dxfs count="0"/>
  <tableStyles count="0" defaultTableStyle="TableStyleMedium9" defaultPivotStyle="PivotStyleMedium7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9950966399037599E-2"/>
          <c:y val="4.8655697698804602E-2"/>
          <c:w val="0.94891407155982099"/>
          <c:h val="0.76878323136437199"/>
        </c:manualLayout>
      </c:layout>
      <c:lineChart>
        <c:grouping val="standard"/>
        <c:varyColors val="0"/>
        <c:ser>
          <c:idx val="3"/>
          <c:order val="0"/>
          <c:spPr>
            <a:ln w="28575" cap="rnd">
              <a:solidFill>
                <a:srgbClr val="00B0F0"/>
              </a:solidFill>
              <a:prstDash val="sysDash"/>
              <a:round/>
            </a:ln>
            <a:effectLst>
              <a:outerShdw blurRad="50800" dist="38100" dir="8100000" algn="tr" rotWithShape="0">
                <a:prstClr val="black">
                  <a:alpha val="40000"/>
                </a:prstClr>
              </a:outerShdw>
            </a:effectLst>
          </c:spPr>
          <c:marker>
            <c:symbol val="circle"/>
            <c:size val="16"/>
            <c:spPr>
              <a:gradFill flip="none" rotWithShape="1">
                <a:gsLst>
                  <a:gs pos="0">
                    <a:schemeClr val="accent2">
                      <a:lumMod val="40000"/>
                      <a:lumOff val="60000"/>
                    </a:schemeClr>
                  </a:gs>
                  <a:gs pos="45000">
                    <a:srgbClr val="FFC000"/>
                  </a:gs>
                  <a:gs pos="100000">
                    <a:schemeClr val="accent2"/>
                  </a:gs>
                </a:gsLst>
                <a:path path="circle">
                  <a:fillToRect l="50000" t="130000" r="50000" b="-30000"/>
                </a:path>
                <a:tileRect/>
              </a:gradFill>
              <a:ln w="9525">
                <a:solidFill>
                  <a:srgbClr val="00B0F0"/>
                </a:solidFill>
              </a:ln>
              <a:effectLst>
                <a:outerShdw blurRad="50800" dist="38100" dir="8100000" algn="tr" rotWithShape="0">
                  <a:prstClr val="black">
                    <a:alpha val="40000"/>
                  </a:prst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5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'Customer Svc Call Ctr Dashboard'!$B$9:$B$33</c:f>
              <c:strCache>
                <c:ptCount val="25"/>
                <c:pt idx="0">
                  <c:v>Rep 1</c:v>
                </c:pt>
                <c:pt idx="1">
                  <c:v>Rep 2</c:v>
                </c:pt>
                <c:pt idx="2">
                  <c:v>Rep 3</c:v>
                </c:pt>
                <c:pt idx="3">
                  <c:v>Rep 4</c:v>
                </c:pt>
                <c:pt idx="4">
                  <c:v>Rep 5</c:v>
                </c:pt>
                <c:pt idx="5">
                  <c:v>Rep 6</c:v>
                </c:pt>
                <c:pt idx="6">
                  <c:v>Rep 7</c:v>
                </c:pt>
                <c:pt idx="7">
                  <c:v>Rep 8</c:v>
                </c:pt>
                <c:pt idx="8">
                  <c:v>Rep 9</c:v>
                </c:pt>
                <c:pt idx="9">
                  <c:v>Rep 10</c:v>
                </c:pt>
                <c:pt idx="10">
                  <c:v>Rep 11</c:v>
                </c:pt>
                <c:pt idx="11">
                  <c:v>Rep 12</c:v>
                </c:pt>
                <c:pt idx="12">
                  <c:v>Rep 13</c:v>
                </c:pt>
                <c:pt idx="13">
                  <c:v>Rep 14</c:v>
                </c:pt>
                <c:pt idx="14">
                  <c:v>Rep 15</c:v>
                </c:pt>
                <c:pt idx="15">
                  <c:v>Rep 16</c:v>
                </c:pt>
                <c:pt idx="16">
                  <c:v>Rep 17</c:v>
                </c:pt>
                <c:pt idx="17">
                  <c:v>Rep 18</c:v>
                </c:pt>
                <c:pt idx="18">
                  <c:v>Rep 19</c:v>
                </c:pt>
                <c:pt idx="19">
                  <c:v>Rep 20</c:v>
                </c:pt>
                <c:pt idx="20">
                  <c:v>Rep 21</c:v>
                </c:pt>
                <c:pt idx="21">
                  <c:v>Rep 22</c:v>
                </c:pt>
                <c:pt idx="22">
                  <c:v>Rep 23</c:v>
                </c:pt>
                <c:pt idx="23">
                  <c:v>Rep 24</c:v>
                </c:pt>
                <c:pt idx="24">
                  <c:v>Rep 25</c:v>
                </c:pt>
              </c:strCache>
            </c:strRef>
          </c:cat>
          <c:val>
            <c:numRef>
              <c:f>'Customer Svc Call Ctr Dashboard'!$E$9:$E$33</c:f>
              <c:numCache>
                <c:formatCode>General</c:formatCode>
                <c:ptCount val="25"/>
                <c:pt idx="0">
                  <c:v>11</c:v>
                </c:pt>
                <c:pt idx="1">
                  <c:v>14</c:v>
                </c:pt>
                <c:pt idx="2">
                  <c:v>23</c:v>
                </c:pt>
                <c:pt idx="3">
                  <c:v>4</c:v>
                </c:pt>
                <c:pt idx="4">
                  <c:v>12</c:v>
                </c:pt>
                <c:pt idx="5">
                  <c:v>2</c:v>
                </c:pt>
                <c:pt idx="6">
                  <c:v>6</c:v>
                </c:pt>
                <c:pt idx="7">
                  <c:v>1</c:v>
                </c:pt>
                <c:pt idx="8">
                  <c:v>9</c:v>
                </c:pt>
                <c:pt idx="9">
                  <c:v>10</c:v>
                </c:pt>
                <c:pt idx="10">
                  <c:v>6</c:v>
                </c:pt>
                <c:pt idx="11">
                  <c:v>3</c:v>
                </c:pt>
                <c:pt idx="12">
                  <c:v>2</c:v>
                </c:pt>
                <c:pt idx="13">
                  <c:v>2</c:v>
                </c:pt>
                <c:pt idx="14">
                  <c:v>15</c:v>
                </c:pt>
                <c:pt idx="15">
                  <c:v>5</c:v>
                </c:pt>
                <c:pt idx="16">
                  <c:v>4</c:v>
                </c:pt>
                <c:pt idx="17">
                  <c:v>8</c:v>
                </c:pt>
                <c:pt idx="18">
                  <c:v>10</c:v>
                </c:pt>
                <c:pt idx="19">
                  <c:v>1</c:v>
                </c:pt>
                <c:pt idx="20">
                  <c:v>14</c:v>
                </c:pt>
                <c:pt idx="21">
                  <c:v>7</c:v>
                </c:pt>
                <c:pt idx="22">
                  <c:v>4</c:v>
                </c:pt>
                <c:pt idx="23">
                  <c:v>1</c:v>
                </c:pt>
                <c:pt idx="24">
                  <c:v>14</c:v>
                </c:pt>
              </c:numCache>
            </c:numRef>
          </c:val>
          <c:smooth val="0"/>
        </c:ser>
        <c:ser>
          <c:idx val="0"/>
          <c:order val="1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'Customer Svc Call Ctr Dashboard'!$B$9:$B$33</c:f>
              <c:strCache>
                <c:ptCount val="25"/>
                <c:pt idx="0">
                  <c:v>Rep 1</c:v>
                </c:pt>
                <c:pt idx="1">
                  <c:v>Rep 2</c:v>
                </c:pt>
                <c:pt idx="2">
                  <c:v>Rep 3</c:v>
                </c:pt>
                <c:pt idx="3">
                  <c:v>Rep 4</c:v>
                </c:pt>
                <c:pt idx="4">
                  <c:v>Rep 5</c:v>
                </c:pt>
                <c:pt idx="5">
                  <c:v>Rep 6</c:v>
                </c:pt>
                <c:pt idx="6">
                  <c:v>Rep 7</c:v>
                </c:pt>
                <c:pt idx="7">
                  <c:v>Rep 8</c:v>
                </c:pt>
                <c:pt idx="8">
                  <c:v>Rep 9</c:v>
                </c:pt>
                <c:pt idx="9">
                  <c:v>Rep 10</c:v>
                </c:pt>
                <c:pt idx="10">
                  <c:v>Rep 11</c:v>
                </c:pt>
                <c:pt idx="11">
                  <c:v>Rep 12</c:v>
                </c:pt>
                <c:pt idx="12">
                  <c:v>Rep 13</c:v>
                </c:pt>
                <c:pt idx="13">
                  <c:v>Rep 14</c:v>
                </c:pt>
                <c:pt idx="14">
                  <c:v>Rep 15</c:v>
                </c:pt>
                <c:pt idx="15">
                  <c:v>Rep 16</c:v>
                </c:pt>
                <c:pt idx="16">
                  <c:v>Rep 17</c:v>
                </c:pt>
                <c:pt idx="17">
                  <c:v>Rep 18</c:v>
                </c:pt>
                <c:pt idx="18">
                  <c:v>Rep 19</c:v>
                </c:pt>
                <c:pt idx="19">
                  <c:v>Rep 20</c:v>
                </c:pt>
                <c:pt idx="20">
                  <c:v>Rep 21</c:v>
                </c:pt>
                <c:pt idx="21">
                  <c:v>Rep 22</c:v>
                </c:pt>
                <c:pt idx="22">
                  <c:v>Rep 23</c:v>
                </c:pt>
                <c:pt idx="23">
                  <c:v>Rep 24</c:v>
                </c:pt>
                <c:pt idx="24">
                  <c:v>Rep 25</c:v>
                </c:pt>
              </c:strCache>
            </c:strRef>
          </c:cat>
          <c:val>
            <c:numRef>
              <c:f>'Customer Svc Call Ctr Dashboard'!#REF!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8185488"/>
        <c:axId val="138186048"/>
      </c:lineChart>
      <c:catAx>
        <c:axId val="1381854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8186048"/>
        <c:crosses val="autoZero"/>
        <c:auto val="1"/>
        <c:lblAlgn val="ctr"/>
        <c:lblOffset val="100"/>
        <c:noMultiLvlLbl val="0"/>
      </c:catAx>
      <c:valAx>
        <c:axId val="138186048"/>
        <c:scaling>
          <c:orientation val="minMax"/>
          <c:max val="36"/>
          <c:min val="0"/>
        </c:scaling>
        <c:delete val="0"/>
        <c:axPos val="l"/>
        <c:majorGridlines>
          <c:spPr>
            <a:ln w="9525" cap="flat" cmpd="sng" algn="ctr">
              <a:solidFill>
                <a:schemeClr val="accent5">
                  <a:lumMod val="20000"/>
                  <a:lumOff val="8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8185488"/>
        <c:crosses val="autoZero"/>
        <c:crossBetween val="between"/>
        <c:majorUnit val="12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'Customer Svc Call Ctr Dashboard'!$I$29</c:f>
              <c:strCache>
                <c:ptCount val="1"/>
                <c:pt idx="0">
                  <c:v>REPS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>
              <a:innerShdw blurRad="63500" dist="50800" dir="16200000">
                <a:prstClr val="black">
                  <a:alpha val="50000"/>
                </a:prstClr>
              </a:innerShdw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>
                <a:innerShdw blurRad="63500" dist="50800" dir="16200000">
                  <a:prstClr val="black">
                    <a:alpha val="50000"/>
                  </a:prstClr>
                </a:innerShdw>
              </a:effectLst>
            </c:spPr>
          </c:dPt>
          <c:dPt>
            <c:idx val="1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>
                <a:innerShdw blurRad="63500" dist="50800" dir="16200000">
                  <a:prstClr val="black">
                    <a:alpha val="50000"/>
                  </a:prstClr>
                </a:innerShdw>
              </a:effectLst>
            </c:spPr>
          </c:dPt>
          <c:dPt>
            <c:idx val="2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>
                <a:innerShdw blurRad="63500" dist="50800" dir="16200000">
                  <a:prstClr val="black">
                    <a:alpha val="50000"/>
                  </a:prstClr>
                </a:innerShdw>
              </a:effectLst>
            </c:spPr>
          </c:dPt>
          <c:dPt>
            <c:idx val="3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innerShdw blurRad="63500" dist="50800" dir="16200000">
                  <a:prstClr val="black">
                    <a:alpha val="50000"/>
                  </a:prstClr>
                </a:innerShdw>
              </a:effectLst>
            </c:spPr>
          </c:dPt>
          <c:cat>
            <c:strRef>
              <c:f>'Customer Svc Call Ctr Dashboard'!$H$30:$H$33</c:f>
              <c:strCache>
                <c:ptCount val="4"/>
                <c:pt idx="0">
                  <c:v>&lt; 120</c:v>
                </c:pt>
                <c:pt idx="1">
                  <c:v>120 – 360</c:v>
                </c:pt>
                <c:pt idx="2">
                  <c:v>360 – 600</c:v>
                </c:pt>
                <c:pt idx="3">
                  <c:v>&gt; 600</c:v>
                </c:pt>
              </c:strCache>
            </c:strRef>
          </c:cat>
          <c:val>
            <c:numRef>
              <c:f>'Customer Svc Call Ctr Dashboard'!$I$30:$I$33</c:f>
              <c:numCache>
                <c:formatCode>General</c:formatCode>
                <c:ptCount val="4"/>
                <c:pt idx="0">
                  <c:v>5</c:v>
                </c:pt>
                <c:pt idx="1">
                  <c:v>4</c:v>
                </c:pt>
                <c:pt idx="2">
                  <c:v>6</c:v>
                </c:pt>
                <c:pt idx="3">
                  <c:v>10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38188288"/>
        <c:axId val="138188848"/>
      </c:barChart>
      <c:catAx>
        <c:axId val="13818828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8188848"/>
        <c:crosses val="autoZero"/>
        <c:auto val="1"/>
        <c:lblAlgn val="ctr"/>
        <c:lblOffset val="100"/>
        <c:noMultiLvlLbl val="0"/>
      </c:catAx>
      <c:valAx>
        <c:axId val="138188848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accent5">
                  <a:lumMod val="20000"/>
                  <a:lumOff val="80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81882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autoTitleDeleted val="1"/>
    <c:plotArea>
      <c:layout>
        <c:manualLayout>
          <c:layoutTarget val="inner"/>
          <c:xMode val="edge"/>
          <c:yMode val="edge"/>
          <c:x val="3.18483483213663E-2"/>
          <c:y val="4.0958462760173703E-2"/>
          <c:w val="0.95614007837133197"/>
          <c:h val="0.88437656679764598"/>
        </c:manualLayout>
      </c:layout>
      <c:barChart>
        <c:barDir val="col"/>
        <c:grouping val="clustered"/>
        <c:varyColors val="1"/>
        <c:ser>
          <c:idx val="3"/>
          <c:order val="0"/>
          <c:tx>
            <c:strRef>
              <c:f>'Customer Svc Call Ctr Dashboard'!$D$8</c:f>
              <c:strCache>
                <c:ptCount val="1"/>
                <c:pt idx="0">
                  <c:v>CALLS ANSWERED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gradFill rotWithShape="1">
                <a:gsLst>
                  <a:gs pos="0">
                    <a:schemeClr val="accent4">
                      <a:tint val="36000"/>
                      <a:lumMod val="110000"/>
                      <a:satMod val="105000"/>
                      <a:tint val="67000"/>
                    </a:schemeClr>
                  </a:gs>
                  <a:gs pos="50000">
                    <a:schemeClr val="accent4">
                      <a:tint val="36000"/>
                      <a:lumMod val="105000"/>
                      <a:satMod val="103000"/>
                      <a:tint val="73000"/>
                    </a:schemeClr>
                  </a:gs>
                  <a:gs pos="100000">
                    <a:schemeClr val="accent4">
                      <a:tint val="36000"/>
                      <a:lumMod val="105000"/>
                      <a:satMod val="109000"/>
                      <a:tint val="81000"/>
                    </a:schemeClr>
                  </a:gs>
                </a:gsLst>
                <a:lin ang="5400000" scaled="0"/>
              </a:gradFill>
              <a:ln w="9525" cap="flat" cmpd="sng" algn="ctr">
                <a:solidFill>
                  <a:schemeClr val="accent4">
                    <a:tint val="36000"/>
                    <a:shade val="95000"/>
                  </a:schemeClr>
                </a:solidFill>
                <a:round/>
              </a:ln>
              <a:effectLst/>
            </c:spPr>
          </c:dPt>
          <c:dPt>
            <c:idx val="1"/>
            <c:invertIfNegative val="0"/>
            <c:bubble3D val="0"/>
            <c:spPr>
              <a:gradFill rotWithShape="1">
                <a:gsLst>
                  <a:gs pos="0">
                    <a:schemeClr val="accent4">
                      <a:tint val="41000"/>
                      <a:lumMod val="110000"/>
                      <a:satMod val="105000"/>
                      <a:tint val="67000"/>
                    </a:schemeClr>
                  </a:gs>
                  <a:gs pos="50000">
                    <a:schemeClr val="accent4">
                      <a:tint val="41000"/>
                      <a:lumMod val="105000"/>
                      <a:satMod val="103000"/>
                      <a:tint val="73000"/>
                    </a:schemeClr>
                  </a:gs>
                  <a:gs pos="100000">
                    <a:schemeClr val="accent4">
                      <a:tint val="41000"/>
                      <a:lumMod val="105000"/>
                      <a:satMod val="109000"/>
                      <a:tint val="81000"/>
                    </a:schemeClr>
                  </a:gs>
                </a:gsLst>
                <a:lin ang="5400000" scaled="0"/>
              </a:gradFill>
              <a:ln w="9525" cap="flat" cmpd="sng" algn="ctr">
                <a:solidFill>
                  <a:schemeClr val="accent4">
                    <a:tint val="41000"/>
                    <a:shade val="95000"/>
                  </a:schemeClr>
                </a:solidFill>
                <a:round/>
              </a:ln>
              <a:effectLst/>
            </c:spPr>
          </c:dPt>
          <c:dPt>
            <c:idx val="2"/>
            <c:invertIfNegative val="0"/>
            <c:bubble3D val="0"/>
            <c:spPr>
              <a:gradFill rotWithShape="1">
                <a:gsLst>
                  <a:gs pos="0">
                    <a:schemeClr val="accent4">
                      <a:tint val="47000"/>
                      <a:lumMod val="110000"/>
                      <a:satMod val="105000"/>
                      <a:tint val="67000"/>
                    </a:schemeClr>
                  </a:gs>
                  <a:gs pos="50000">
                    <a:schemeClr val="accent4">
                      <a:tint val="47000"/>
                      <a:lumMod val="105000"/>
                      <a:satMod val="103000"/>
                      <a:tint val="73000"/>
                    </a:schemeClr>
                  </a:gs>
                  <a:gs pos="100000">
                    <a:schemeClr val="accent4">
                      <a:tint val="47000"/>
                      <a:lumMod val="105000"/>
                      <a:satMod val="109000"/>
                      <a:tint val="81000"/>
                    </a:schemeClr>
                  </a:gs>
                </a:gsLst>
                <a:lin ang="5400000" scaled="0"/>
              </a:gradFill>
              <a:ln w="9525" cap="flat" cmpd="sng" algn="ctr">
                <a:solidFill>
                  <a:schemeClr val="accent4">
                    <a:tint val="47000"/>
                    <a:shade val="95000"/>
                  </a:schemeClr>
                </a:solidFill>
                <a:round/>
              </a:ln>
              <a:effectLst/>
            </c:spPr>
          </c:dPt>
          <c:dPt>
            <c:idx val="3"/>
            <c:invertIfNegative val="0"/>
            <c:bubble3D val="0"/>
            <c:spPr>
              <a:gradFill rotWithShape="1">
                <a:gsLst>
                  <a:gs pos="0">
                    <a:schemeClr val="accent4">
                      <a:tint val="52000"/>
                      <a:lumMod val="110000"/>
                      <a:satMod val="105000"/>
                      <a:tint val="67000"/>
                    </a:schemeClr>
                  </a:gs>
                  <a:gs pos="50000">
                    <a:schemeClr val="accent4">
                      <a:tint val="52000"/>
                      <a:lumMod val="105000"/>
                      <a:satMod val="103000"/>
                      <a:tint val="73000"/>
                    </a:schemeClr>
                  </a:gs>
                  <a:gs pos="100000">
                    <a:schemeClr val="accent4">
                      <a:tint val="52000"/>
                      <a:lumMod val="105000"/>
                      <a:satMod val="109000"/>
                      <a:tint val="81000"/>
                    </a:schemeClr>
                  </a:gs>
                </a:gsLst>
                <a:lin ang="5400000" scaled="0"/>
              </a:gradFill>
              <a:ln w="9525" cap="flat" cmpd="sng" algn="ctr">
                <a:solidFill>
                  <a:schemeClr val="accent4">
                    <a:tint val="52000"/>
                    <a:shade val="95000"/>
                  </a:schemeClr>
                </a:solidFill>
                <a:round/>
              </a:ln>
              <a:effectLst/>
            </c:spPr>
          </c:dPt>
          <c:dPt>
            <c:idx val="4"/>
            <c:invertIfNegative val="0"/>
            <c:bubble3D val="0"/>
            <c:spPr>
              <a:gradFill rotWithShape="1">
                <a:gsLst>
                  <a:gs pos="0">
                    <a:schemeClr val="accent4">
                      <a:tint val="57000"/>
                      <a:lumMod val="110000"/>
                      <a:satMod val="105000"/>
                      <a:tint val="67000"/>
                    </a:schemeClr>
                  </a:gs>
                  <a:gs pos="50000">
                    <a:schemeClr val="accent4">
                      <a:tint val="57000"/>
                      <a:lumMod val="105000"/>
                      <a:satMod val="103000"/>
                      <a:tint val="73000"/>
                    </a:schemeClr>
                  </a:gs>
                  <a:gs pos="100000">
                    <a:schemeClr val="accent4">
                      <a:tint val="57000"/>
                      <a:lumMod val="105000"/>
                      <a:satMod val="109000"/>
                      <a:tint val="81000"/>
                    </a:schemeClr>
                  </a:gs>
                </a:gsLst>
                <a:lin ang="5400000" scaled="0"/>
              </a:gradFill>
              <a:ln w="9525" cap="flat" cmpd="sng" algn="ctr">
                <a:solidFill>
                  <a:schemeClr val="accent4">
                    <a:tint val="57000"/>
                    <a:shade val="95000"/>
                  </a:schemeClr>
                </a:solidFill>
                <a:round/>
              </a:ln>
              <a:effectLst/>
            </c:spPr>
          </c:dPt>
          <c:dPt>
            <c:idx val="5"/>
            <c:invertIfNegative val="0"/>
            <c:bubble3D val="0"/>
            <c:spPr>
              <a:gradFill rotWithShape="1">
                <a:gsLst>
                  <a:gs pos="0">
                    <a:schemeClr val="accent4">
                      <a:tint val="63000"/>
                      <a:lumMod val="110000"/>
                      <a:satMod val="105000"/>
                      <a:tint val="67000"/>
                    </a:schemeClr>
                  </a:gs>
                  <a:gs pos="50000">
                    <a:schemeClr val="accent4">
                      <a:tint val="63000"/>
                      <a:lumMod val="105000"/>
                      <a:satMod val="103000"/>
                      <a:tint val="73000"/>
                    </a:schemeClr>
                  </a:gs>
                  <a:gs pos="100000">
                    <a:schemeClr val="accent4">
                      <a:tint val="63000"/>
                      <a:lumMod val="105000"/>
                      <a:satMod val="109000"/>
                      <a:tint val="81000"/>
                    </a:schemeClr>
                  </a:gs>
                </a:gsLst>
                <a:lin ang="5400000" scaled="0"/>
              </a:gradFill>
              <a:ln w="9525" cap="flat" cmpd="sng" algn="ctr">
                <a:solidFill>
                  <a:schemeClr val="accent4">
                    <a:tint val="63000"/>
                    <a:shade val="95000"/>
                  </a:schemeClr>
                </a:solidFill>
                <a:round/>
              </a:ln>
              <a:effectLst/>
            </c:spPr>
          </c:dPt>
          <c:dPt>
            <c:idx val="6"/>
            <c:invertIfNegative val="0"/>
            <c:bubble3D val="0"/>
            <c:spPr>
              <a:gradFill rotWithShape="1">
                <a:gsLst>
                  <a:gs pos="0">
                    <a:schemeClr val="accent4">
                      <a:tint val="68000"/>
                      <a:lumMod val="110000"/>
                      <a:satMod val="105000"/>
                      <a:tint val="67000"/>
                    </a:schemeClr>
                  </a:gs>
                  <a:gs pos="50000">
                    <a:schemeClr val="accent4">
                      <a:tint val="68000"/>
                      <a:lumMod val="105000"/>
                      <a:satMod val="103000"/>
                      <a:tint val="73000"/>
                    </a:schemeClr>
                  </a:gs>
                  <a:gs pos="100000">
                    <a:schemeClr val="accent4">
                      <a:tint val="68000"/>
                      <a:lumMod val="105000"/>
                      <a:satMod val="109000"/>
                      <a:tint val="81000"/>
                    </a:schemeClr>
                  </a:gs>
                </a:gsLst>
                <a:lin ang="5400000" scaled="0"/>
              </a:gradFill>
              <a:ln w="9525" cap="flat" cmpd="sng" algn="ctr">
                <a:solidFill>
                  <a:schemeClr val="accent4">
                    <a:tint val="68000"/>
                    <a:shade val="95000"/>
                  </a:schemeClr>
                </a:solidFill>
                <a:round/>
              </a:ln>
              <a:effectLst/>
            </c:spPr>
          </c:dPt>
          <c:dPt>
            <c:idx val="7"/>
            <c:invertIfNegative val="0"/>
            <c:bubble3D val="0"/>
            <c:spPr>
              <a:gradFill rotWithShape="1">
                <a:gsLst>
                  <a:gs pos="0">
                    <a:schemeClr val="accent4">
                      <a:tint val="74000"/>
                      <a:lumMod val="110000"/>
                      <a:satMod val="105000"/>
                      <a:tint val="67000"/>
                    </a:schemeClr>
                  </a:gs>
                  <a:gs pos="50000">
                    <a:schemeClr val="accent4">
                      <a:tint val="74000"/>
                      <a:lumMod val="105000"/>
                      <a:satMod val="103000"/>
                      <a:tint val="73000"/>
                    </a:schemeClr>
                  </a:gs>
                  <a:gs pos="100000">
                    <a:schemeClr val="accent4">
                      <a:tint val="74000"/>
                      <a:lumMod val="105000"/>
                      <a:satMod val="109000"/>
                      <a:tint val="81000"/>
                    </a:schemeClr>
                  </a:gs>
                </a:gsLst>
                <a:lin ang="5400000" scaled="0"/>
              </a:gradFill>
              <a:ln w="9525" cap="flat" cmpd="sng" algn="ctr">
                <a:solidFill>
                  <a:schemeClr val="accent4">
                    <a:tint val="74000"/>
                    <a:shade val="95000"/>
                  </a:schemeClr>
                </a:solidFill>
                <a:round/>
              </a:ln>
              <a:effectLst/>
            </c:spPr>
          </c:dPt>
          <c:dPt>
            <c:idx val="8"/>
            <c:invertIfNegative val="0"/>
            <c:bubble3D val="0"/>
            <c:spPr>
              <a:gradFill rotWithShape="1">
                <a:gsLst>
                  <a:gs pos="0">
                    <a:schemeClr val="accent4">
                      <a:tint val="79000"/>
                      <a:lumMod val="110000"/>
                      <a:satMod val="105000"/>
                      <a:tint val="67000"/>
                    </a:schemeClr>
                  </a:gs>
                  <a:gs pos="50000">
                    <a:schemeClr val="accent4">
                      <a:tint val="79000"/>
                      <a:lumMod val="105000"/>
                      <a:satMod val="103000"/>
                      <a:tint val="73000"/>
                    </a:schemeClr>
                  </a:gs>
                  <a:gs pos="100000">
                    <a:schemeClr val="accent4">
                      <a:tint val="79000"/>
                      <a:lumMod val="105000"/>
                      <a:satMod val="109000"/>
                      <a:tint val="81000"/>
                    </a:schemeClr>
                  </a:gs>
                </a:gsLst>
                <a:lin ang="5400000" scaled="0"/>
              </a:gradFill>
              <a:ln w="9525" cap="flat" cmpd="sng" algn="ctr">
                <a:solidFill>
                  <a:schemeClr val="accent4">
                    <a:tint val="79000"/>
                    <a:shade val="95000"/>
                  </a:schemeClr>
                </a:solidFill>
                <a:round/>
              </a:ln>
              <a:effectLst/>
            </c:spPr>
          </c:dPt>
          <c:dPt>
            <c:idx val="9"/>
            <c:invertIfNegative val="0"/>
            <c:bubble3D val="0"/>
            <c:spPr>
              <a:gradFill rotWithShape="1">
                <a:gsLst>
                  <a:gs pos="0">
                    <a:schemeClr val="accent4">
                      <a:tint val="84000"/>
                      <a:lumMod val="110000"/>
                      <a:satMod val="105000"/>
                      <a:tint val="67000"/>
                    </a:schemeClr>
                  </a:gs>
                  <a:gs pos="50000">
                    <a:schemeClr val="accent4">
                      <a:tint val="84000"/>
                      <a:lumMod val="105000"/>
                      <a:satMod val="103000"/>
                      <a:tint val="73000"/>
                    </a:schemeClr>
                  </a:gs>
                  <a:gs pos="100000">
                    <a:schemeClr val="accent4">
                      <a:tint val="84000"/>
                      <a:lumMod val="105000"/>
                      <a:satMod val="109000"/>
                      <a:tint val="81000"/>
                    </a:schemeClr>
                  </a:gs>
                </a:gsLst>
                <a:lin ang="5400000" scaled="0"/>
              </a:gradFill>
              <a:ln w="9525" cap="flat" cmpd="sng" algn="ctr">
                <a:solidFill>
                  <a:schemeClr val="accent4">
                    <a:tint val="84000"/>
                    <a:shade val="95000"/>
                  </a:schemeClr>
                </a:solidFill>
                <a:round/>
              </a:ln>
              <a:effectLst/>
            </c:spPr>
          </c:dPt>
          <c:dPt>
            <c:idx val="10"/>
            <c:invertIfNegative val="0"/>
            <c:bubble3D val="0"/>
            <c:spPr>
              <a:gradFill rotWithShape="1">
                <a:gsLst>
                  <a:gs pos="0">
                    <a:schemeClr val="accent4">
                      <a:tint val="90000"/>
                      <a:lumMod val="110000"/>
                      <a:satMod val="105000"/>
                      <a:tint val="67000"/>
                    </a:schemeClr>
                  </a:gs>
                  <a:gs pos="50000">
                    <a:schemeClr val="accent4">
                      <a:tint val="90000"/>
                      <a:lumMod val="105000"/>
                      <a:satMod val="103000"/>
                      <a:tint val="73000"/>
                    </a:schemeClr>
                  </a:gs>
                  <a:gs pos="100000">
                    <a:schemeClr val="accent4">
                      <a:tint val="90000"/>
                      <a:lumMod val="105000"/>
                      <a:satMod val="109000"/>
                      <a:tint val="81000"/>
                    </a:schemeClr>
                  </a:gs>
                </a:gsLst>
                <a:lin ang="5400000" scaled="0"/>
              </a:gradFill>
              <a:ln w="9525" cap="flat" cmpd="sng" algn="ctr">
                <a:solidFill>
                  <a:schemeClr val="accent4">
                    <a:tint val="90000"/>
                    <a:shade val="95000"/>
                  </a:schemeClr>
                </a:solidFill>
                <a:round/>
              </a:ln>
              <a:effectLst/>
            </c:spPr>
          </c:dPt>
          <c:dPt>
            <c:idx val="11"/>
            <c:invertIfNegative val="0"/>
            <c:bubble3D val="0"/>
            <c:spPr>
              <a:gradFill rotWithShape="1">
                <a:gsLst>
                  <a:gs pos="0">
                    <a:schemeClr val="accent4">
                      <a:tint val="95000"/>
                      <a:lumMod val="110000"/>
                      <a:satMod val="105000"/>
                      <a:tint val="67000"/>
                    </a:schemeClr>
                  </a:gs>
                  <a:gs pos="50000">
                    <a:schemeClr val="accent4">
                      <a:tint val="95000"/>
                      <a:lumMod val="105000"/>
                      <a:satMod val="103000"/>
                      <a:tint val="73000"/>
                    </a:schemeClr>
                  </a:gs>
                  <a:gs pos="100000">
                    <a:schemeClr val="accent4">
                      <a:tint val="95000"/>
                      <a:lumMod val="105000"/>
                      <a:satMod val="109000"/>
                      <a:tint val="81000"/>
                    </a:schemeClr>
                  </a:gs>
                </a:gsLst>
                <a:lin ang="5400000" scaled="0"/>
              </a:gradFill>
              <a:ln w="9525" cap="flat" cmpd="sng" algn="ctr">
                <a:solidFill>
                  <a:schemeClr val="accent4">
                    <a:tint val="95000"/>
                    <a:shade val="95000"/>
                  </a:schemeClr>
                </a:solidFill>
                <a:round/>
              </a:ln>
              <a:effectLst/>
            </c:spPr>
          </c:dPt>
          <c:dPt>
            <c:idx val="12"/>
            <c:invertIfNegative val="0"/>
            <c:bubble3D val="0"/>
            <c:spPr>
              <a:gradFill rotWithShape="1">
                <a:gsLst>
                  <a:gs pos="0">
                    <a:schemeClr val="accent4">
                      <a:lumMod val="110000"/>
                      <a:satMod val="105000"/>
                      <a:tint val="67000"/>
                    </a:schemeClr>
                  </a:gs>
                  <a:gs pos="50000">
                    <a:schemeClr val="accent4">
                      <a:lumMod val="105000"/>
                      <a:satMod val="103000"/>
                      <a:tint val="73000"/>
                    </a:schemeClr>
                  </a:gs>
                  <a:gs pos="100000">
                    <a:schemeClr val="accent4">
                      <a:lumMod val="105000"/>
                      <a:satMod val="109000"/>
                      <a:tint val="81000"/>
                    </a:schemeClr>
                  </a:gs>
                </a:gsLst>
                <a:lin ang="5400000" scaled="0"/>
              </a:gradFill>
              <a:ln w="9525" cap="flat" cmpd="sng" algn="ctr">
                <a:solidFill>
                  <a:schemeClr val="accent4">
                    <a:shade val="95000"/>
                  </a:schemeClr>
                </a:solidFill>
                <a:round/>
              </a:ln>
              <a:effectLst/>
            </c:spPr>
          </c:dPt>
          <c:dPt>
            <c:idx val="13"/>
            <c:invertIfNegative val="0"/>
            <c:bubble3D val="0"/>
            <c:spPr>
              <a:gradFill rotWithShape="1">
                <a:gsLst>
                  <a:gs pos="0">
                    <a:schemeClr val="accent4">
                      <a:shade val="94000"/>
                      <a:lumMod val="110000"/>
                      <a:satMod val="105000"/>
                      <a:tint val="67000"/>
                    </a:schemeClr>
                  </a:gs>
                  <a:gs pos="50000">
                    <a:schemeClr val="accent4">
                      <a:shade val="94000"/>
                      <a:lumMod val="105000"/>
                      <a:satMod val="103000"/>
                      <a:tint val="73000"/>
                    </a:schemeClr>
                  </a:gs>
                  <a:gs pos="100000">
                    <a:schemeClr val="accent4">
                      <a:shade val="94000"/>
                      <a:lumMod val="105000"/>
                      <a:satMod val="109000"/>
                      <a:tint val="81000"/>
                    </a:schemeClr>
                  </a:gs>
                </a:gsLst>
                <a:lin ang="5400000" scaled="0"/>
              </a:gradFill>
              <a:ln w="9525" cap="flat" cmpd="sng" algn="ctr">
                <a:solidFill>
                  <a:schemeClr val="accent4">
                    <a:shade val="94000"/>
                    <a:shade val="95000"/>
                  </a:schemeClr>
                </a:solidFill>
                <a:round/>
              </a:ln>
              <a:effectLst/>
            </c:spPr>
          </c:dPt>
          <c:dPt>
            <c:idx val="14"/>
            <c:invertIfNegative val="0"/>
            <c:bubble3D val="0"/>
            <c:spPr>
              <a:gradFill rotWithShape="1">
                <a:gsLst>
                  <a:gs pos="0">
                    <a:schemeClr val="accent4">
                      <a:shade val="89000"/>
                      <a:lumMod val="110000"/>
                      <a:satMod val="105000"/>
                      <a:tint val="67000"/>
                    </a:schemeClr>
                  </a:gs>
                  <a:gs pos="50000">
                    <a:schemeClr val="accent4">
                      <a:shade val="89000"/>
                      <a:lumMod val="105000"/>
                      <a:satMod val="103000"/>
                      <a:tint val="73000"/>
                    </a:schemeClr>
                  </a:gs>
                  <a:gs pos="100000">
                    <a:schemeClr val="accent4">
                      <a:shade val="89000"/>
                      <a:lumMod val="105000"/>
                      <a:satMod val="109000"/>
                      <a:tint val="81000"/>
                    </a:schemeClr>
                  </a:gs>
                </a:gsLst>
                <a:lin ang="5400000" scaled="0"/>
              </a:gradFill>
              <a:ln w="9525" cap="flat" cmpd="sng" algn="ctr">
                <a:solidFill>
                  <a:schemeClr val="accent4">
                    <a:shade val="89000"/>
                    <a:shade val="95000"/>
                  </a:schemeClr>
                </a:solidFill>
                <a:round/>
              </a:ln>
              <a:effectLst/>
            </c:spPr>
          </c:dPt>
          <c:dPt>
            <c:idx val="15"/>
            <c:invertIfNegative val="0"/>
            <c:bubble3D val="0"/>
            <c:spPr>
              <a:gradFill rotWithShape="1">
                <a:gsLst>
                  <a:gs pos="0">
                    <a:schemeClr val="accent4">
                      <a:shade val="83000"/>
                      <a:lumMod val="110000"/>
                      <a:satMod val="105000"/>
                      <a:tint val="67000"/>
                    </a:schemeClr>
                  </a:gs>
                  <a:gs pos="50000">
                    <a:schemeClr val="accent4">
                      <a:shade val="83000"/>
                      <a:lumMod val="105000"/>
                      <a:satMod val="103000"/>
                      <a:tint val="73000"/>
                    </a:schemeClr>
                  </a:gs>
                  <a:gs pos="100000">
                    <a:schemeClr val="accent4">
                      <a:shade val="83000"/>
                      <a:lumMod val="105000"/>
                      <a:satMod val="109000"/>
                      <a:tint val="81000"/>
                    </a:schemeClr>
                  </a:gs>
                </a:gsLst>
                <a:lin ang="5400000" scaled="0"/>
              </a:gradFill>
              <a:ln w="9525" cap="flat" cmpd="sng" algn="ctr">
                <a:solidFill>
                  <a:schemeClr val="accent4">
                    <a:shade val="83000"/>
                    <a:shade val="95000"/>
                  </a:schemeClr>
                </a:solidFill>
                <a:round/>
              </a:ln>
              <a:effectLst/>
            </c:spPr>
          </c:dPt>
          <c:dPt>
            <c:idx val="16"/>
            <c:invertIfNegative val="1"/>
            <c:bubble3D val="0"/>
            <c:spPr>
              <a:gradFill rotWithShape="1">
                <a:gsLst>
                  <a:gs pos="0">
                    <a:schemeClr val="accent4">
                      <a:shade val="78000"/>
                      <a:lumMod val="110000"/>
                      <a:satMod val="105000"/>
                      <a:tint val="67000"/>
                    </a:schemeClr>
                  </a:gs>
                  <a:gs pos="50000">
                    <a:schemeClr val="accent4">
                      <a:shade val="78000"/>
                      <a:lumMod val="105000"/>
                      <a:satMod val="103000"/>
                      <a:tint val="73000"/>
                    </a:schemeClr>
                  </a:gs>
                  <a:gs pos="100000">
                    <a:schemeClr val="accent4">
                      <a:shade val="78000"/>
                      <a:lumMod val="105000"/>
                      <a:satMod val="109000"/>
                      <a:tint val="81000"/>
                    </a:schemeClr>
                  </a:gs>
                </a:gsLst>
                <a:lin ang="5400000" scaled="0"/>
              </a:gradFill>
              <a:ln w="9525" cap="flat" cmpd="sng" algn="ctr">
                <a:solidFill>
                  <a:schemeClr val="accent4">
                    <a:shade val="78000"/>
                    <a:shade val="95000"/>
                  </a:schemeClr>
                </a:solidFill>
                <a:round/>
              </a:ln>
              <a:effectLst/>
            </c:spPr>
          </c:dPt>
          <c:dPt>
            <c:idx val="17"/>
            <c:invertIfNegative val="0"/>
            <c:bubble3D val="0"/>
            <c:spPr>
              <a:gradFill rotWithShape="1">
                <a:gsLst>
                  <a:gs pos="0">
                    <a:schemeClr val="accent4">
                      <a:shade val="73000"/>
                      <a:lumMod val="110000"/>
                      <a:satMod val="105000"/>
                      <a:tint val="67000"/>
                    </a:schemeClr>
                  </a:gs>
                  <a:gs pos="50000">
                    <a:schemeClr val="accent4">
                      <a:shade val="73000"/>
                      <a:lumMod val="105000"/>
                      <a:satMod val="103000"/>
                      <a:tint val="73000"/>
                    </a:schemeClr>
                  </a:gs>
                  <a:gs pos="100000">
                    <a:schemeClr val="accent4">
                      <a:shade val="73000"/>
                      <a:lumMod val="105000"/>
                      <a:satMod val="109000"/>
                      <a:tint val="81000"/>
                    </a:schemeClr>
                  </a:gs>
                </a:gsLst>
                <a:lin ang="5400000" scaled="0"/>
              </a:gradFill>
              <a:ln w="9525" cap="flat" cmpd="sng" algn="ctr">
                <a:solidFill>
                  <a:schemeClr val="accent4">
                    <a:shade val="73000"/>
                    <a:shade val="95000"/>
                  </a:schemeClr>
                </a:solidFill>
                <a:round/>
              </a:ln>
              <a:effectLst/>
            </c:spPr>
          </c:dPt>
          <c:dPt>
            <c:idx val="18"/>
            <c:invertIfNegative val="0"/>
            <c:bubble3D val="0"/>
            <c:spPr>
              <a:gradFill rotWithShape="1">
                <a:gsLst>
                  <a:gs pos="0">
                    <a:schemeClr val="accent4">
                      <a:shade val="67000"/>
                      <a:lumMod val="110000"/>
                      <a:satMod val="105000"/>
                      <a:tint val="67000"/>
                    </a:schemeClr>
                  </a:gs>
                  <a:gs pos="50000">
                    <a:schemeClr val="accent4">
                      <a:shade val="67000"/>
                      <a:lumMod val="105000"/>
                      <a:satMod val="103000"/>
                      <a:tint val="73000"/>
                    </a:schemeClr>
                  </a:gs>
                  <a:gs pos="100000">
                    <a:schemeClr val="accent4">
                      <a:shade val="67000"/>
                      <a:lumMod val="105000"/>
                      <a:satMod val="109000"/>
                      <a:tint val="81000"/>
                    </a:schemeClr>
                  </a:gs>
                </a:gsLst>
                <a:lin ang="5400000" scaled="0"/>
              </a:gradFill>
              <a:ln w="9525" cap="flat" cmpd="sng" algn="ctr">
                <a:solidFill>
                  <a:schemeClr val="accent4">
                    <a:shade val="67000"/>
                    <a:shade val="95000"/>
                  </a:schemeClr>
                </a:solidFill>
                <a:round/>
              </a:ln>
              <a:effectLst/>
            </c:spPr>
          </c:dPt>
          <c:dPt>
            <c:idx val="19"/>
            <c:invertIfNegative val="0"/>
            <c:bubble3D val="0"/>
            <c:spPr>
              <a:gradFill rotWithShape="1">
                <a:gsLst>
                  <a:gs pos="0">
                    <a:schemeClr val="accent4">
                      <a:shade val="62000"/>
                      <a:lumMod val="110000"/>
                      <a:satMod val="105000"/>
                      <a:tint val="67000"/>
                    </a:schemeClr>
                  </a:gs>
                  <a:gs pos="50000">
                    <a:schemeClr val="accent4">
                      <a:shade val="62000"/>
                      <a:lumMod val="105000"/>
                      <a:satMod val="103000"/>
                      <a:tint val="73000"/>
                    </a:schemeClr>
                  </a:gs>
                  <a:gs pos="100000">
                    <a:schemeClr val="accent4">
                      <a:shade val="62000"/>
                      <a:lumMod val="105000"/>
                      <a:satMod val="109000"/>
                      <a:tint val="81000"/>
                    </a:schemeClr>
                  </a:gs>
                </a:gsLst>
                <a:lin ang="5400000" scaled="0"/>
              </a:gradFill>
              <a:ln w="9525" cap="flat" cmpd="sng" algn="ctr">
                <a:solidFill>
                  <a:schemeClr val="accent4">
                    <a:shade val="62000"/>
                    <a:shade val="95000"/>
                  </a:schemeClr>
                </a:solidFill>
                <a:round/>
              </a:ln>
              <a:effectLst/>
            </c:spPr>
          </c:dPt>
          <c:dPt>
            <c:idx val="20"/>
            <c:invertIfNegative val="0"/>
            <c:bubble3D val="0"/>
            <c:spPr>
              <a:gradFill rotWithShape="1">
                <a:gsLst>
                  <a:gs pos="0">
                    <a:schemeClr val="accent4">
                      <a:shade val="56000"/>
                      <a:lumMod val="110000"/>
                      <a:satMod val="105000"/>
                      <a:tint val="67000"/>
                    </a:schemeClr>
                  </a:gs>
                  <a:gs pos="50000">
                    <a:schemeClr val="accent4">
                      <a:shade val="56000"/>
                      <a:lumMod val="105000"/>
                      <a:satMod val="103000"/>
                      <a:tint val="73000"/>
                    </a:schemeClr>
                  </a:gs>
                  <a:gs pos="100000">
                    <a:schemeClr val="accent4">
                      <a:shade val="56000"/>
                      <a:lumMod val="105000"/>
                      <a:satMod val="109000"/>
                      <a:tint val="81000"/>
                    </a:schemeClr>
                  </a:gs>
                </a:gsLst>
                <a:lin ang="5400000" scaled="0"/>
              </a:gradFill>
              <a:ln w="9525" cap="flat" cmpd="sng" algn="ctr">
                <a:solidFill>
                  <a:schemeClr val="accent4">
                    <a:shade val="56000"/>
                    <a:shade val="95000"/>
                  </a:schemeClr>
                </a:solidFill>
                <a:round/>
              </a:ln>
              <a:effectLst/>
            </c:spPr>
          </c:dPt>
          <c:dPt>
            <c:idx val="21"/>
            <c:invertIfNegative val="0"/>
            <c:bubble3D val="0"/>
            <c:spPr>
              <a:gradFill rotWithShape="1">
                <a:gsLst>
                  <a:gs pos="0">
                    <a:schemeClr val="accent4">
                      <a:shade val="51000"/>
                      <a:lumMod val="110000"/>
                      <a:satMod val="105000"/>
                      <a:tint val="67000"/>
                    </a:schemeClr>
                  </a:gs>
                  <a:gs pos="50000">
                    <a:schemeClr val="accent4">
                      <a:shade val="51000"/>
                      <a:lumMod val="105000"/>
                      <a:satMod val="103000"/>
                      <a:tint val="73000"/>
                    </a:schemeClr>
                  </a:gs>
                  <a:gs pos="100000">
                    <a:schemeClr val="accent4">
                      <a:shade val="51000"/>
                      <a:lumMod val="105000"/>
                      <a:satMod val="109000"/>
                      <a:tint val="81000"/>
                    </a:schemeClr>
                  </a:gs>
                </a:gsLst>
                <a:lin ang="5400000" scaled="0"/>
              </a:gradFill>
              <a:ln w="9525" cap="flat" cmpd="sng" algn="ctr">
                <a:solidFill>
                  <a:schemeClr val="accent4">
                    <a:shade val="51000"/>
                    <a:shade val="95000"/>
                  </a:schemeClr>
                </a:solidFill>
                <a:round/>
              </a:ln>
              <a:effectLst/>
            </c:spPr>
          </c:dPt>
          <c:dPt>
            <c:idx val="22"/>
            <c:invertIfNegative val="0"/>
            <c:bubble3D val="0"/>
            <c:spPr>
              <a:gradFill rotWithShape="1">
                <a:gsLst>
                  <a:gs pos="0">
                    <a:schemeClr val="accent4">
                      <a:shade val="46000"/>
                      <a:lumMod val="110000"/>
                      <a:satMod val="105000"/>
                      <a:tint val="67000"/>
                    </a:schemeClr>
                  </a:gs>
                  <a:gs pos="50000">
                    <a:schemeClr val="accent4">
                      <a:shade val="46000"/>
                      <a:lumMod val="105000"/>
                      <a:satMod val="103000"/>
                      <a:tint val="73000"/>
                    </a:schemeClr>
                  </a:gs>
                  <a:gs pos="100000">
                    <a:schemeClr val="accent4">
                      <a:shade val="46000"/>
                      <a:lumMod val="105000"/>
                      <a:satMod val="109000"/>
                      <a:tint val="81000"/>
                    </a:schemeClr>
                  </a:gs>
                </a:gsLst>
                <a:lin ang="5400000" scaled="0"/>
              </a:gradFill>
              <a:ln w="9525" cap="flat" cmpd="sng" algn="ctr">
                <a:solidFill>
                  <a:schemeClr val="accent4">
                    <a:shade val="46000"/>
                    <a:shade val="95000"/>
                  </a:schemeClr>
                </a:solidFill>
                <a:round/>
              </a:ln>
              <a:effectLst/>
            </c:spPr>
          </c:dPt>
          <c:dPt>
            <c:idx val="23"/>
            <c:invertIfNegative val="0"/>
            <c:bubble3D val="0"/>
            <c:spPr>
              <a:gradFill rotWithShape="1">
                <a:gsLst>
                  <a:gs pos="0">
                    <a:schemeClr val="accent4">
                      <a:shade val="40000"/>
                      <a:lumMod val="110000"/>
                      <a:satMod val="105000"/>
                      <a:tint val="67000"/>
                    </a:schemeClr>
                  </a:gs>
                  <a:gs pos="50000">
                    <a:schemeClr val="accent4">
                      <a:shade val="40000"/>
                      <a:lumMod val="105000"/>
                      <a:satMod val="103000"/>
                      <a:tint val="73000"/>
                    </a:schemeClr>
                  </a:gs>
                  <a:gs pos="100000">
                    <a:schemeClr val="accent4">
                      <a:shade val="40000"/>
                      <a:lumMod val="105000"/>
                      <a:satMod val="109000"/>
                      <a:tint val="81000"/>
                    </a:schemeClr>
                  </a:gs>
                </a:gsLst>
                <a:lin ang="5400000" scaled="0"/>
              </a:gradFill>
              <a:ln w="9525" cap="flat" cmpd="sng" algn="ctr">
                <a:solidFill>
                  <a:schemeClr val="accent4">
                    <a:shade val="40000"/>
                    <a:shade val="95000"/>
                  </a:schemeClr>
                </a:solidFill>
                <a:round/>
              </a:ln>
              <a:effectLst/>
            </c:spPr>
          </c:dPt>
          <c:dPt>
            <c:idx val="24"/>
            <c:invertIfNegative val="0"/>
            <c:bubble3D val="0"/>
            <c:spPr>
              <a:gradFill rotWithShape="1">
                <a:gsLst>
                  <a:gs pos="0">
                    <a:schemeClr val="accent4">
                      <a:shade val="35000"/>
                      <a:lumMod val="110000"/>
                      <a:satMod val="105000"/>
                      <a:tint val="67000"/>
                    </a:schemeClr>
                  </a:gs>
                  <a:gs pos="50000">
                    <a:schemeClr val="accent4">
                      <a:shade val="35000"/>
                      <a:lumMod val="105000"/>
                      <a:satMod val="103000"/>
                      <a:tint val="73000"/>
                    </a:schemeClr>
                  </a:gs>
                  <a:gs pos="100000">
                    <a:schemeClr val="accent4">
                      <a:shade val="35000"/>
                      <a:lumMod val="105000"/>
                      <a:satMod val="109000"/>
                      <a:tint val="81000"/>
                    </a:schemeClr>
                  </a:gs>
                </a:gsLst>
                <a:lin ang="5400000" scaled="0"/>
              </a:gradFill>
              <a:ln w="9525" cap="flat" cmpd="sng" algn="ctr">
                <a:solidFill>
                  <a:schemeClr val="accent4">
                    <a:shade val="35000"/>
                    <a:shade val="95000"/>
                  </a:schemeClr>
                </a:solidFill>
                <a:round/>
              </a:ln>
              <a:effectLst/>
            </c:spPr>
          </c:dPt>
          <c:cat>
            <c:strRef>
              <c:f>'Customer Svc Call Ctr Dashboard'!$B$9:$B$33</c:f>
              <c:strCache>
                <c:ptCount val="25"/>
                <c:pt idx="0">
                  <c:v>Rep 1</c:v>
                </c:pt>
                <c:pt idx="1">
                  <c:v>Rep 2</c:v>
                </c:pt>
                <c:pt idx="2">
                  <c:v>Rep 3</c:v>
                </c:pt>
                <c:pt idx="3">
                  <c:v>Rep 4</c:v>
                </c:pt>
                <c:pt idx="4">
                  <c:v>Rep 5</c:v>
                </c:pt>
                <c:pt idx="5">
                  <c:v>Rep 6</c:v>
                </c:pt>
                <c:pt idx="6">
                  <c:v>Rep 7</c:v>
                </c:pt>
                <c:pt idx="7">
                  <c:v>Rep 8</c:v>
                </c:pt>
                <c:pt idx="8">
                  <c:v>Rep 9</c:v>
                </c:pt>
                <c:pt idx="9">
                  <c:v>Rep 10</c:v>
                </c:pt>
                <c:pt idx="10">
                  <c:v>Rep 11</c:v>
                </c:pt>
                <c:pt idx="11">
                  <c:v>Rep 12</c:v>
                </c:pt>
                <c:pt idx="12">
                  <c:v>Rep 13</c:v>
                </c:pt>
                <c:pt idx="13">
                  <c:v>Rep 14</c:v>
                </c:pt>
                <c:pt idx="14">
                  <c:v>Rep 15</c:v>
                </c:pt>
                <c:pt idx="15">
                  <c:v>Rep 16</c:v>
                </c:pt>
                <c:pt idx="16">
                  <c:v>Rep 17</c:v>
                </c:pt>
                <c:pt idx="17">
                  <c:v>Rep 18</c:v>
                </c:pt>
                <c:pt idx="18">
                  <c:v>Rep 19</c:v>
                </c:pt>
                <c:pt idx="19">
                  <c:v>Rep 20</c:v>
                </c:pt>
                <c:pt idx="20">
                  <c:v>Rep 21</c:v>
                </c:pt>
                <c:pt idx="21">
                  <c:v>Rep 22</c:v>
                </c:pt>
                <c:pt idx="22">
                  <c:v>Rep 23</c:v>
                </c:pt>
                <c:pt idx="23">
                  <c:v>Rep 24</c:v>
                </c:pt>
                <c:pt idx="24">
                  <c:v>Rep 25</c:v>
                </c:pt>
              </c:strCache>
            </c:strRef>
          </c:cat>
          <c:val>
            <c:numRef>
              <c:f>'Customer Svc Call Ctr Dashboard'!$D$9:$D$33</c:f>
              <c:numCache>
                <c:formatCode>General</c:formatCode>
                <c:ptCount val="25"/>
                <c:pt idx="0">
                  <c:v>52</c:v>
                </c:pt>
                <c:pt idx="1">
                  <c:v>44</c:v>
                </c:pt>
                <c:pt idx="2">
                  <c:v>35</c:v>
                </c:pt>
                <c:pt idx="3">
                  <c:v>48</c:v>
                </c:pt>
                <c:pt idx="4">
                  <c:v>41</c:v>
                </c:pt>
                <c:pt idx="5">
                  <c:v>43</c:v>
                </c:pt>
                <c:pt idx="6">
                  <c:v>54</c:v>
                </c:pt>
                <c:pt idx="7">
                  <c:v>57</c:v>
                </c:pt>
                <c:pt idx="8">
                  <c:v>44</c:v>
                </c:pt>
                <c:pt idx="9">
                  <c:v>47</c:v>
                </c:pt>
                <c:pt idx="10">
                  <c:v>37</c:v>
                </c:pt>
                <c:pt idx="11">
                  <c:v>50</c:v>
                </c:pt>
                <c:pt idx="12">
                  <c:v>34</c:v>
                </c:pt>
                <c:pt idx="13">
                  <c:v>47</c:v>
                </c:pt>
                <c:pt idx="14">
                  <c:v>46</c:v>
                </c:pt>
                <c:pt idx="15">
                  <c:v>35</c:v>
                </c:pt>
                <c:pt idx="16">
                  <c:v>50</c:v>
                </c:pt>
                <c:pt idx="17">
                  <c:v>42</c:v>
                </c:pt>
                <c:pt idx="18">
                  <c:v>34</c:v>
                </c:pt>
                <c:pt idx="19">
                  <c:v>39</c:v>
                </c:pt>
                <c:pt idx="20">
                  <c:v>41</c:v>
                </c:pt>
                <c:pt idx="21">
                  <c:v>33</c:v>
                </c:pt>
                <c:pt idx="22">
                  <c:v>40</c:v>
                </c:pt>
                <c:pt idx="23">
                  <c:v>40</c:v>
                </c:pt>
                <c:pt idx="24">
                  <c:v>34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1"/>
        <c:axId val="138526944"/>
        <c:axId val="138527504"/>
      </c:barChart>
      <c:catAx>
        <c:axId val="1385269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8527504"/>
        <c:crosses val="autoZero"/>
        <c:auto val="1"/>
        <c:lblAlgn val="ctr"/>
        <c:lblOffset val="100"/>
        <c:noMultiLvlLbl val="0"/>
      </c:catAx>
      <c:valAx>
        <c:axId val="1385275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85269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withinLinearReversed" id="24">
  <a:schemeClr val="accent4"/>
</cs:colorStyle>
</file>

<file path=xl/charts/style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6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1.tiff"/><Relationship Id="rId4" Type="http://schemas.openxmlformats.org/officeDocument/2006/relationships/hyperlink" Target="https://www.smartsheet.com/try-it?trp=8673&amp;lpa=customer+service+dashboard+template&amp;lx=FhMOLwmv6G8RaaSSiSry1g&amp;utm_source=integrated+content&amp;utm_campaign=/sample-dashboard-templates-roundup&amp;utm_medium=customer+service+dashboard+template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6350</xdr:colOff>
      <xdr:row>14</xdr:row>
      <xdr:rowOff>12700</xdr:rowOff>
    </xdr:from>
    <xdr:to>
      <xdr:col>24</xdr:col>
      <xdr:colOff>0</xdr:colOff>
      <xdr:row>26</xdr:row>
      <xdr:rowOff>0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0</xdr:colOff>
      <xdr:row>28</xdr:row>
      <xdr:rowOff>0</xdr:rowOff>
    </xdr:from>
    <xdr:to>
      <xdr:col>24</xdr:col>
      <xdr:colOff>0</xdr:colOff>
      <xdr:row>33</xdr:row>
      <xdr:rowOff>0</xdr:rowOff>
    </xdr:to>
    <xdr:graphicFrame macro="">
      <xdr:nvGraphicFramePr>
        <xdr:cNvPr id="11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222250</xdr:colOff>
      <xdr:row>2</xdr:row>
      <xdr:rowOff>298450</xdr:rowOff>
    </xdr:from>
    <xdr:to>
      <xdr:col>23</xdr:col>
      <xdr:colOff>812800</xdr:colOff>
      <xdr:row>12</xdr:row>
      <xdr:rowOff>38100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25</xdr:col>
      <xdr:colOff>0</xdr:colOff>
      <xdr:row>0</xdr:row>
      <xdr:rowOff>1614190</xdr:rowOff>
    </xdr:to>
    <xdr:pic>
      <xdr:nvPicPr>
        <xdr:cNvPr id="5" name="Picture 4">
          <a:hlinkClick xmlns:r="http://schemas.openxmlformats.org/officeDocument/2006/relationships" r:id="rId4"/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0"/>
          <a:ext cx="19888200" cy="161419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0.34998626667073579"/>
  </sheetPr>
  <dimension ref="A1:AB34"/>
  <sheetViews>
    <sheetView showGridLines="0" tabSelected="1" zoomScale="80" zoomScaleNormal="80" zoomScalePageLayoutView="95" workbookViewId="0">
      <pane ySplit="1" topLeftCell="A2" activePane="bottomLeft" state="frozen"/>
      <selection pane="bottomLeft" activeCell="B9" sqref="B9"/>
    </sheetView>
  </sheetViews>
  <sheetFormatPr defaultColWidth="10.796875" defaultRowHeight="15" x14ac:dyDescent="0.25"/>
  <cols>
    <col min="1" max="1" width="3" style="1" customWidth="1"/>
    <col min="2" max="2" width="24" style="1" customWidth="1"/>
    <col min="3" max="6" width="12" style="1" customWidth="1"/>
    <col min="7" max="7" width="3" style="1" customWidth="1"/>
    <col min="8" max="9" width="12.69921875" style="1" customWidth="1"/>
    <col min="10" max="15" width="10.796875" style="1"/>
    <col min="16" max="16" width="3" style="1" customWidth="1"/>
    <col min="17" max="24" width="10.796875" style="1"/>
    <col min="25" max="25" width="3" style="1" customWidth="1"/>
    <col min="26" max="16384" width="10.796875" style="1"/>
  </cols>
  <sheetData>
    <row r="1" spans="1:25" ht="127.95" customHeight="1" x14ac:dyDescent="0.25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</row>
    <row r="2" spans="1:25" ht="46.05" customHeight="1" x14ac:dyDescent="0.25">
      <c r="A2" s="4"/>
      <c r="B2" s="6" t="s">
        <v>0</v>
      </c>
      <c r="C2" s="6"/>
      <c r="D2" s="6"/>
      <c r="E2" s="6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</row>
    <row r="3" spans="1:25" ht="24" customHeight="1" x14ac:dyDescent="0.25">
      <c r="A3" s="4"/>
      <c r="B3" s="30" t="s">
        <v>38</v>
      </c>
      <c r="C3" s="31" t="s">
        <v>41</v>
      </c>
      <c r="D3" s="32"/>
      <c r="E3" s="31" t="s">
        <v>40</v>
      </c>
      <c r="F3" s="37"/>
      <c r="G3" s="4"/>
      <c r="H3" s="27" t="s">
        <v>5</v>
      </c>
      <c r="I3" s="28"/>
      <c r="J3" s="28"/>
      <c r="K3" s="28"/>
      <c r="L3" s="28"/>
      <c r="M3" s="28"/>
      <c r="N3" s="28"/>
      <c r="O3" s="28"/>
      <c r="P3" s="28"/>
      <c r="Q3" s="28"/>
      <c r="R3" s="28"/>
      <c r="S3" s="28"/>
      <c r="T3" s="28"/>
      <c r="U3" s="28"/>
      <c r="V3" s="28"/>
      <c r="W3" s="28"/>
      <c r="X3" s="28"/>
      <c r="Y3" s="4"/>
    </row>
    <row r="4" spans="1:25" ht="36" customHeight="1" x14ac:dyDescent="0.25">
      <c r="A4" s="4"/>
      <c r="B4" s="30"/>
      <c r="C4" s="33"/>
      <c r="D4" s="34"/>
      <c r="E4" s="33"/>
      <c r="F4" s="38"/>
      <c r="G4" s="4"/>
      <c r="H4" s="16"/>
      <c r="I4" s="16"/>
      <c r="J4" s="16"/>
      <c r="K4" s="16"/>
      <c r="L4" s="16"/>
      <c r="M4" s="16"/>
      <c r="N4" s="16"/>
      <c r="O4" s="16"/>
      <c r="P4" s="13"/>
      <c r="Q4" s="16"/>
      <c r="R4" s="16"/>
      <c r="S4" s="16"/>
      <c r="T4" s="16"/>
      <c r="U4" s="16"/>
      <c r="V4" s="16"/>
      <c r="W4" s="16"/>
      <c r="X4" s="16"/>
      <c r="Y4" s="4"/>
    </row>
    <row r="5" spans="1:25" s="2" customFormat="1" ht="61.05" customHeight="1" x14ac:dyDescent="0.3">
      <c r="A5" s="5"/>
      <c r="B5" s="20">
        <f>SUM(C9:C33)</f>
        <v>1255</v>
      </c>
      <c r="C5" s="35">
        <f>SUM(F9:F33)/25</f>
        <v>477.76</v>
      </c>
      <c r="D5" s="36"/>
      <c r="E5" s="39">
        <f>SUM(D9:D33)/SUM(C9:C33)</f>
        <v>0.85019920318725095</v>
      </c>
      <c r="F5" s="40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</row>
    <row r="6" spans="1:25" ht="24" customHeight="1" x14ac:dyDescent="0.25">
      <c r="A6" s="4"/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</row>
    <row r="7" spans="1:25" ht="24" customHeight="1" x14ac:dyDescent="0.25">
      <c r="A7" s="4"/>
      <c r="B7" s="29" t="s">
        <v>1</v>
      </c>
      <c r="C7" s="29"/>
      <c r="D7" s="29"/>
      <c r="E7" s="29"/>
      <c r="F7" s="29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</row>
    <row r="8" spans="1:25" ht="72" customHeight="1" x14ac:dyDescent="0.25">
      <c r="A8" s="4"/>
      <c r="B8" s="21" t="s">
        <v>7</v>
      </c>
      <c r="C8" s="21" t="s">
        <v>38</v>
      </c>
      <c r="D8" s="21" t="s">
        <v>39</v>
      </c>
      <c r="E8" s="21" t="s">
        <v>42</v>
      </c>
      <c r="F8" s="19" t="s">
        <v>2</v>
      </c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</row>
    <row r="9" spans="1:25" ht="24" customHeight="1" x14ac:dyDescent="0.25">
      <c r="A9" s="4"/>
      <c r="B9" s="22" t="s">
        <v>13</v>
      </c>
      <c r="C9" s="17">
        <v>63</v>
      </c>
      <c r="D9" s="17">
        <v>52</v>
      </c>
      <c r="E9" s="17">
        <f t="shared" ref="E9:E33" si="0">C9-D9</f>
        <v>11</v>
      </c>
      <c r="F9" s="14">
        <v>358</v>
      </c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</row>
    <row r="10" spans="1:25" ht="24" customHeight="1" x14ac:dyDescent="0.25">
      <c r="A10" s="4"/>
      <c r="B10" s="23" t="s">
        <v>14</v>
      </c>
      <c r="C10" s="18">
        <v>58</v>
      </c>
      <c r="D10" s="18">
        <v>44</v>
      </c>
      <c r="E10" s="18">
        <f t="shared" si="0"/>
        <v>14</v>
      </c>
      <c r="F10" s="15">
        <v>225</v>
      </c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</row>
    <row r="11" spans="1:25" ht="24" customHeight="1" x14ac:dyDescent="0.25">
      <c r="A11" s="4"/>
      <c r="B11" s="24" t="s">
        <v>15</v>
      </c>
      <c r="C11" s="17">
        <v>58</v>
      </c>
      <c r="D11" s="17">
        <v>35</v>
      </c>
      <c r="E11" s="17">
        <f t="shared" si="0"/>
        <v>23</v>
      </c>
      <c r="F11" s="14">
        <v>369</v>
      </c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</row>
    <row r="12" spans="1:25" ht="24" customHeight="1" x14ac:dyDescent="0.25">
      <c r="A12" s="4"/>
      <c r="B12" s="23" t="s">
        <v>16</v>
      </c>
      <c r="C12" s="18">
        <v>52</v>
      </c>
      <c r="D12" s="18">
        <v>48</v>
      </c>
      <c r="E12" s="18">
        <f t="shared" si="0"/>
        <v>4</v>
      </c>
      <c r="F12" s="15">
        <v>958</v>
      </c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</row>
    <row r="13" spans="1:25" ht="24" customHeight="1" x14ac:dyDescent="0.25">
      <c r="A13" s="4"/>
      <c r="B13" s="24" t="s">
        <v>17</v>
      </c>
      <c r="C13" s="17">
        <v>53</v>
      </c>
      <c r="D13" s="17">
        <v>41</v>
      </c>
      <c r="E13" s="17">
        <f t="shared" si="0"/>
        <v>12</v>
      </c>
      <c r="F13" s="14">
        <v>627</v>
      </c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</row>
    <row r="14" spans="1:25" ht="24" customHeight="1" x14ac:dyDescent="0.25">
      <c r="A14" s="4"/>
      <c r="B14" s="23" t="s">
        <v>18</v>
      </c>
      <c r="C14" s="18">
        <v>45</v>
      </c>
      <c r="D14" s="18">
        <v>43</v>
      </c>
      <c r="E14" s="18">
        <f t="shared" si="0"/>
        <v>2</v>
      </c>
      <c r="F14" s="15">
        <v>688</v>
      </c>
      <c r="G14" s="4"/>
      <c r="H14" s="27" t="s">
        <v>6</v>
      </c>
      <c r="I14" s="28"/>
      <c r="J14" s="28"/>
      <c r="K14" s="28"/>
      <c r="L14" s="28"/>
      <c r="M14" s="28"/>
      <c r="N14" s="28"/>
      <c r="O14" s="28"/>
      <c r="P14" s="28"/>
      <c r="Q14" s="28"/>
      <c r="R14" s="28"/>
      <c r="S14" s="28"/>
      <c r="T14" s="28"/>
      <c r="U14" s="28"/>
      <c r="V14" s="28"/>
      <c r="W14" s="28"/>
      <c r="X14" s="28"/>
      <c r="Y14" s="4"/>
    </row>
    <row r="15" spans="1:25" ht="24" customHeight="1" x14ac:dyDescent="0.25">
      <c r="A15" s="4"/>
      <c r="B15" s="24" t="s">
        <v>19</v>
      </c>
      <c r="C15" s="17">
        <v>60</v>
      </c>
      <c r="D15" s="17">
        <v>54</v>
      </c>
      <c r="E15" s="17">
        <f t="shared" si="0"/>
        <v>6</v>
      </c>
      <c r="F15" s="14">
        <v>764</v>
      </c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</row>
    <row r="16" spans="1:25" ht="24" customHeight="1" x14ac:dyDescent="0.25">
      <c r="A16" s="4"/>
      <c r="B16" s="23" t="s">
        <v>20</v>
      </c>
      <c r="C16" s="18">
        <v>58</v>
      </c>
      <c r="D16" s="18">
        <v>57</v>
      </c>
      <c r="E16" s="18">
        <f t="shared" si="0"/>
        <v>1</v>
      </c>
      <c r="F16" s="15">
        <v>66</v>
      </c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</row>
    <row r="17" spans="1:28" ht="24" customHeight="1" x14ac:dyDescent="0.25">
      <c r="A17" s="4"/>
      <c r="B17" s="24" t="s">
        <v>21</v>
      </c>
      <c r="C17" s="17">
        <v>53</v>
      </c>
      <c r="D17" s="17">
        <v>44</v>
      </c>
      <c r="E17" s="17">
        <f t="shared" si="0"/>
        <v>9</v>
      </c>
      <c r="F17" s="14">
        <v>407</v>
      </c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</row>
    <row r="18" spans="1:28" ht="24" customHeight="1" x14ac:dyDescent="0.25">
      <c r="A18" s="4"/>
      <c r="B18" s="23" t="s">
        <v>22</v>
      </c>
      <c r="C18" s="18">
        <v>57</v>
      </c>
      <c r="D18" s="18">
        <v>47</v>
      </c>
      <c r="E18" s="18">
        <f t="shared" si="0"/>
        <v>10</v>
      </c>
      <c r="F18" s="15">
        <v>764</v>
      </c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</row>
    <row r="19" spans="1:28" ht="24" customHeight="1" x14ac:dyDescent="0.25">
      <c r="A19" s="4"/>
      <c r="B19" s="24" t="s">
        <v>23</v>
      </c>
      <c r="C19" s="17">
        <v>43</v>
      </c>
      <c r="D19" s="17">
        <v>37</v>
      </c>
      <c r="E19" s="17">
        <f t="shared" si="0"/>
        <v>6</v>
      </c>
      <c r="F19" s="14">
        <v>853</v>
      </c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</row>
    <row r="20" spans="1:28" ht="24" customHeight="1" x14ac:dyDescent="0.25">
      <c r="A20" s="4"/>
      <c r="B20" s="23" t="s">
        <v>24</v>
      </c>
      <c r="C20" s="18">
        <v>53</v>
      </c>
      <c r="D20" s="18">
        <v>50</v>
      </c>
      <c r="E20" s="18">
        <f t="shared" si="0"/>
        <v>3</v>
      </c>
      <c r="F20" s="15">
        <v>841</v>
      </c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</row>
    <row r="21" spans="1:28" ht="24" customHeight="1" x14ac:dyDescent="0.25">
      <c r="A21" s="4"/>
      <c r="B21" s="24" t="s">
        <v>25</v>
      </c>
      <c r="C21" s="17">
        <v>36</v>
      </c>
      <c r="D21" s="17">
        <v>34</v>
      </c>
      <c r="E21" s="17">
        <f t="shared" si="0"/>
        <v>2</v>
      </c>
      <c r="F21" s="14">
        <v>454</v>
      </c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</row>
    <row r="22" spans="1:28" ht="24" customHeight="1" x14ac:dyDescent="0.25">
      <c r="A22" s="4"/>
      <c r="B22" s="23" t="s">
        <v>26</v>
      </c>
      <c r="C22" s="18">
        <v>49</v>
      </c>
      <c r="D22" s="18">
        <v>47</v>
      </c>
      <c r="E22" s="18">
        <f t="shared" si="0"/>
        <v>2</v>
      </c>
      <c r="F22" s="15">
        <v>470</v>
      </c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</row>
    <row r="23" spans="1:28" ht="24" customHeight="1" x14ac:dyDescent="0.25">
      <c r="A23" s="4"/>
      <c r="B23" s="24" t="s">
        <v>27</v>
      </c>
      <c r="C23" s="17">
        <v>61</v>
      </c>
      <c r="D23" s="17">
        <v>46</v>
      </c>
      <c r="E23" s="17">
        <f t="shared" si="0"/>
        <v>15</v>
      </c>
      <c r="F23" s="14">
        <v>513</v>
      </c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</row>
    <row r="24" spans="1:28" ht="24" customHeight="1" x14ac:dyDescent="0.25">
      <c r="A24" s="4"/>
      <c r="B24" s="23" t="s">
        <v>28</v>
      </c>
      <c r="C24" s="18">
        <v>40</v>
      </c>
      <c r="D24" s="18">
        <v>35</v>
      </c>
      <c r="E24" s="18">
        <f t="shared" si="0"/>
        <v>5</v>
      </c>
      <c r="F24" s="15">
        <v>580</v>
      </c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</row>
    <row r="25" spans="1:28" ht="24" customHeight="1" x14ac:dyDescent="0.25">
      <c r="A25" s="4"/>
      <c r="B25" s="24" t="s">
        <v>29</v>
      </c>
      <c r="C25" s="17">
        <v>54</v>
      </c>
      <c r="D25" s="17">
        <v>50</v>
      </c>
      <c r="E25" s="17">
        <f t="shared" si="0"/>
        <v>4</v>
      </c>
      <c r="F25" s="14">
        <v>780</v>
      </c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</row>
    <row r="26" spans="1:28" ht="24" customHeight="1" x14ac:dyDescent="0.25">
      <c r="A26" s="4"/>
      <c r="B26" s="23" t="s">
        <v>30</v>
      </c>
      <c r="C26" s="18">
        <v>50</v>
      </c>
      <c r="D26" s="18">
        <v>42</v>
      </c>
      <c r="E26" s="18">
        <f t="shared" si="0"/>
        <v>8</v>
      </c>
      <c r="F26" s="15">
        <v>82</v>
      </c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AB26" s="26"/>
    </row>
    <row r="27" spans="1:28" ht="24" customHeight="1" x14ac:dyDescent="0.25">
      <c r="A27" s="4"/>
      <c r="B27" s="24" t="s">
        <v>31</v>
      </c>
      <c r="C27" s="17">
        <v>44</v>
      </c>
      <c r="D27" s="17">
        <v>34</v>
      </c>
      <c r="E27" s="17">
        <f t="shared" si="0"/>
        <v>10</v>
      </c>
      <c r="F27" s="14">
        <v>112</v>
      </c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</row>
    <row r="28" spans="1:28" ht="24" customHeight="1" x14ac:dyDescent="0.25">
      <c r="A28" s="4"/>
      <c r="B28" s="23" t="s">
        <v>32</v>
      </c>
      <c r="C28" s="18">
        <v>40</v>
      </c>
      <c r="D28" s="18">
        <v>39</v>
      </c>
      <c r="E28" s="18">
        <f t="shared" si="0"/>
        <v>1</v>
      </c>
      <c r="F28" s="15">
        <v>664</v>
      </c>
      <c r="G28" s="4"/>
      <c r="H28" s="27" t="s">
        <v>4</v>
      </c>
      <c r="I28" s="28"/>
      <c r="J28" s="28"/>
      <c r="K28" s="28"/>
      <c r="L28" s="28"/>
      <c r="M28" s="28"/>
      <c r="N28" s="28"/>
      <c r="O28" s="28"/>
      <c r="P28" s="28"/>
      <c r="Q28" s="28"/>
      <c r="R28" s="28"/>
      <c r="S28" s="28"/>
      <c r="T28" s="28"/>
      <c r="U28" s="28"/>
      <c r="V28" s="28"/>
      <c r="W28" s="28"/>
      <c r="X28" s="28"/>
      <c r="Y28" s="4"/>
    </row>
    <row r="29" spans="1:28" ht="24" customHeight="1" x14ac:dyDescent="0.25">
      <c r="A29" s="4"/>
      <c r="B29" s="24" t="s">
        <v>33</v>
      </c>
      <c r="C29" s="17">
        <v>55</v>
      </c>
      <c r="D29" s="17">
        <v>41</v>
      </c>
      <c r="E29" s="17">
        <f t="shared" si="0"/>
        <v>14</v>
      </c>
      <c r="F29" s="14">
        <v>114</v>
      </c>
      <c r="G29" s="4"/>
      <c r="H29" s="3" t="s">
        <v>3</v>
      </c>
      <c r="I29" s="3" t="s">
        <v>8</v>
      </c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</row>
    <row r="30" spans="1:28" ht="24" customHeight="1" x14ac:dyDescent="0.25">
      <c r="A30" s="4"/>
      <c r="B30" s="23" t="s">
        <v>34</v>
      </c>
      <c r="C30" s="18">
        <v>40</v>
      </c>
      <c r="D30" s="18">
        <v>33</v>
      </c>
      <c r="E30" s="18">
        <f t="shared" si="0"/>
        <v>7</v>
      </c>
      <c r="F30" s="15">
        <v>715</v>
      </c>
      <c r="G30" s="4"/>
      <c r="H30" s="10" t="s">
        <v>9</v>
      </c>
      <c r="I30" s="7">
        <f>COUNTIF(F9:F33, "&lt;120")</f>
        <v>5</v>
      </c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</row>
    <row r="31" spans="1:28" ht="24" customHeight="1" x14ac:dyDescent="0.25">
      <c r="A31" s="4"/>
      <c r="B31" s="24" t="s">
        <v>35</v>
      </c>
      <c r="C31" s="17">
        <v>44</v>
      </c>
      <c r="D31" s="17">
        <v>40</v>
      </c>
      <c r="E31" s="17">
        <f t="shared" si="0"/>
        <v>4</v>
      </c>
      <c r="F31" s="14">
        <v>126</v>
      </c>
      <c r="G31" s="4"/>
      <c r="H31" s="11" t="s">
        <v>10</v>
      </c>
      <c r="I31" s="8">
        <f>COUNTIFS(F9:F33, "&gt;=121",F9:F33,"&lt;=360")</f>
        <v>4</v>
      </c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</row>
    <row r="32" spans="1:28" ht="24" customHeight="1" x14ac:dyDescent="0.25">
      <c r="A32" s="4"/>
      <c r="B32" s="23" t="s">
        <v>36</v>
      </c>
      <c r="C32" s="18">
        <v>41</v>
      </c>
      <c r="D32" s="18">
        <v>40</v>
      </c>
      <c r="E32" s="18">
        <f t="shared" si="0"/>
        <v>1</v>
      </c>
      <c r="F32" s="15">
        <v>113</v>
      </c>
      <c r="G32" s="4"/>
      <c r="H32" s="12" t="s">
        <v>11</v>
      </c>
      <c r="I32" s="9">
        <f>COUNTIFS(F9:F33, "&gt;=361",F9:F33,"&lt;=600")</f>
        <v>6</v>
      </c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</row>
    <row r="33" spans="1:25" ht="24" customHeight="1" x14ac:dyDescent="0.25">
      <c r="A33" s="4"/>
      <c r="B33" s="24" t="s">
        <v>37</v>
      </c>
      <c r="C33" s="25">
        <v>48</v>
      </c>
      <c r="D33" s="17">
        <v>34</v>
      </c>
      <c r="E33" s="17">
        <f t="shared" si="0"/>
        <v>14</v>
      </c>
      <c r="F33" s="14">
        <v>301</v>
      </c>
      <c r="G33" s="4"/>
      <c r="H33" s="11" t="s">
        <v>12</v>
      </c>
      <c r="I33" s="8">
        <f>COUNTIF(F9:F33, "&gt;600")</f>
        <v>10</v>
      </c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</row>
    <row r="34" spans="1:25" ht="24" customHeight="1" x14ac:dyDescent="0.25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</row>
  </sheetData>
  <mergeCells count="9">
    <mergeCell ref="H28:X28"/>
    <mergeCell ref="B7:F7"/>
    <mergeCell ref="B3:B4"/>
    <mergeCell ref="C3:D4"/>
    <mergeCell ref="C5:D5"/>
    <mergeCell ref="H14:X14"/>
    <mergeCell ref="H3:X3"/>
    <mergeCell ref="E3:F4"/>
    <mergeCell ref="E5:F5"/>
  </mergeCells>
  <pageMargins left="0.7" right="0.7" top="0.75" bottom="0.75" header="0.3" footer="0.3"/>
  <pageSetup orientation="portrait" horizontalDpi="0" verticalDpi="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Customer Svc Call Ctr Dashboard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Mariana Sankiewicz</dc:creator>
  <cp:lastModifiedBy>Mariana Sankiewicz</cp:lastModifiedBy>
  <dcterms:created xsi:type="dcterms:W3CDTF">2016-07-15T15:02:20Z</dcterms:created>
  <dcterms:modified xsi:type="dcterms:W3CDTF">2016-10-06T22:41:13Z</dcterms:modified>
</cp:coreProperties>
</file>