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defaultThemeVersion="166925"/>
  <mc:AlternateContent xmlns:mc="http://schemas.openxmlformats.org/markup-compatibility/2006">
    <mc:Choice Requires="x15">
      <x15ac:absPath xmlns:x15ac="http://schemas.microsoft.com/office/spreadsheetml/2010/11/ac" url="C:\Users\kfranssen.APOLLO\Desktop\CRM 10859\"/>
    </mc:Choice>
  </mc:AlternateContent>
  <xr:revisionPtr revIDLastSave="0" documentId="13_ncr:1_{CDCC3896-A395-4032-A090-E04C089F0510}" xr6:coauthVersionLast="47" xr6:coauthVersionMax="47" xr10:uidLastSave="{00000000-0000-0000-0000-000000000000}"/>
  <bookViews>
    <workbookView xWindow="-120" yWindow="-120" windowWidth="29040" windowHeight="12450" tabRatio="500" xr2:uid="{00000000-000D-0000-FFFF-FFFF00000000}"/>
  </bookViews>
  <sheets>
    <sheet name="Monthly CRM Dashboard" sheetId="1" r:id="rId1"/>
    <sheet name="Chart Data" sheetId="5" r:id="rId2"/>
    <sheet name="Dropdown Keys - Do Not Delete -" sheetId="4" r:id="rId3"/>
    <sheet name="Disclaimer" sheetId="3" r:id="rId4"/>
  </sheets>
  <externalReferences>
    <externalReference r:id="rId5"/>
    <externalReference r:id="rId6"/>
  </externalReferences>
  <definedNames>
    <definedName name="_xlnm.Print_Area" localSheetId="0">'Monthly CRM Dashboard'!$B$2:$K$34</definedName>
    <definedName name="Priority">#REF!</definedName>
    <definedName name="Status" localSheetId="1">'Chart Data'!$B$6:$B$8</definedName>
    <definedName name="Status">'Dropdown Keys - Do Not Delete -'!#REF!</definedName>
    <definedName name="Type" localSheetId="1">'[1]Risk Assessment &amp; Control'!#REF!</definedName>
    <definedName name="Type" localSheetId="2">'[1]Risk Assessment &amp; Control'!#REF!</definedName>
    <definedName name="Type">'[2]Maintenance Work Order'!#REF!</definedName>
    <definedName name="YesNo" localSheetId="1">'Chart Data'!#REF!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 i="1" l="1"/>
  <c r="F4" i="1"/>
  <c r="J4" i="1"/>
  <c r="B4" i="1"/>
  <c r="C4" i="1"/>
  <c r="C10" i="5"/>
  <c r="C20" i="5"/>
  <c r="C19" i="5"/>
  <c r="C18" i="5"/>
  <c r="C17" i="5"/>
  <c r="C16" i="5"/>
  <c r="C13" i="5"/>
  <c r="C12" i="5"/>
  <c r="C11" i="5"/>
  <c r="C7" i="5"/>
  <c r="C6" i="5"/>
  <c r="C5" i="5"/>
  <c r="C4" i="5"/>
  <c r="C3" i="5"/>
  <c r="H4" i="1" l="1"/>
</calcChain>
</file>

<file path=xl/sharedStrings.xml><?xml version="1.0" encoding="utf-8"?>
<sst xmlns="http://schemas.openxmlformats.org/spreadsheetml/2006/main" count="63" uniqueCount="38">
  <si>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</si>
  <si>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</si>
  <si>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t>
  </si>
  <si>
    <t>Lead</t>
  </si>
  <si>
    <t>Name</t>
  </si>
  <si>
    <t>Email</t>
  </si>
  <si>
    <t>Closed</t>
  </si>
  <si>
    <t>Monthly CRM Dashboard</t>
  </si>
  <si>
    <t>Qualified</t>
  </si>
  <si>
    <t>Trial</t>
  </si>
  <si>
    <t>Contract</t>
  </si>
  <si>
    <t>Stage</t>
  </si>
  <si>
    <t>LinkedIn</t>
  </si>
  <si>
    <t>Call</t>
  </si>
  <si>
    <t>In Person</t>
  </si>
  <si>
    <t>Interactions</t>
  </si>
  <si>
    <t>Potential Revenue</t>
  </si>
  <si>
    <t>Leads by Stage</t>
  </si>
  <si>
    <t>Marketing Last Quarter</t>
  </si>
  <si>
    <t>Potential Profit by Stage Next Quarter</t>
  </si>
  <si>
    <t>Contacts</t>
  </si>
  <si>
    <t>Opportunities Pursued</t>
  </si>
  <si>
    <t>Opportunities Closed</t>
  </si>
  <si>
    <t>Win Rate</t>
  </si>
  <si>
    <t>Open Opportunities Value</t>
  </si>
  <si>
    <t>Person 1</t>
  </si>
  <si>
    <t>Person 2</t>
  </si>
  <si>
    <t>Person 3</t>
  </si>
  <si>
    <t>Person 4</t>
  </si>
  <si>
    <t>Person 5</t>
  </si>
  <si>
    <t>Person 6</t>
  </si>
  <si>
    <t>Person 7</t>
  </si>
  <si>
    <t>Person 8</t>
  </si>
  <si>
    <t>Person 9</t>
  </si>
  <si>
    <t>Person 10</t>
  </si>
  <si>
    <t>Person 11</t>
  </si>
  <si>
    <t>CHART DATA</t>
  </si>
  <si>
    <t>In-Person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</si>
</sst>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2"/>
      <color theme="1"/>
      <name val="Calibri"/>
      <family val="2"/>
      <scheme val="minor"/>
    </font>
    <font>
      <sz val="10"/>
      <color theme="1"/>
      <name val="Century Gothic"/>
      <family val="1"/>
    </font>
    <font>
      <b/>
      <sz val="10"/>
      <color theme="3"/>
      <name val="Century Gothic"/>
      <family val="1"/>
    </font>
    <font>
      <b/>
      <sz val="20"/>
      <color theme="0" tint="-0.499984740745262"/>
      <name val="Century Gothic"/>
      <family val="1"/>
    </font>
    <font>
      <sz val="11"/>
      <color theme="1"/>
      <name val="Calibri"/>
      <family val="2"/>
      <scheme val="minor"/>
    </font>
    <font>
      <sz val="12"/>
      <color theme="1"/>
      <name val="Arial"/>
      <family val="2"/>
    </font>
    <font>
      <b/>
      <sz val="24"/>
      <color rgb="FF001033"/>
      <name val="Century Gothic"/>
      <family val="1"/>
    </font>
    <font>
      <sz val="11"/>
      <color indexed="8"/>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sz val="12"/>
      <color theme="1"/>
      <name val="Calibri"/>
      <family val="2"/>
      <scheme val="minor"/>
    </font>
    <font>
      <sz val="9"/>
      <color theme="1"/>
      <name val="Century Gothic"/>
      <family val="1"/>
    </font>
    <font>
      <sz val="11"/>
      <color theme="1"/>
      <name val="Century Gothic"/>
      <family val="2"/>
    </font>
    <font>
      <b/>
      <sz val="10"/>
      <color theme="1"/>
      <name val="Century Gothic"/>
      <family val="2"/>
    </font>
    <font>
      <sz val="7"/>
      <color rgb="FF000000"/>
      <name val="Arial"/>
      <family val="2"/>
    </font>
    <font>
      <sz val="10"/>
      <color rgb="FF001D35"/>
      <name val="Century Gothic"/>
      <family val="2"/>
    </font>
    <font>
      <sz val="10"/>
      <color theme="1"/>
      <name val="Century Gothic"/>
      <family val="2"/>
    </font>
    <font>
      <sz val="8"/>
      <name val="Calibri"/>
      <family val="2"/>
      <scheme val="minor"/>
    </font>
    <font>
      <b/>
      <sz val="10"/>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0" fontId="4" fillId="0" borderId="0"/>
    <xf numFmtId="0" fontId="10" fillId="0" borderId="0" applyNumberForma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54">
    <xf numFmtId="0" fontId="0" fillId="0" borderId="0" xfId="0"/>
    <xf numFmtId="0" fontId="1" fillId="0" borderId="0" xfId="0" applyFont="1"/>
    <xf numFmtId="0" fontId="1" fillId="2" borderId="0" xfId="0" applyFont="1" applyFill="1"/>
    <xf numFmtId="0" fontId="2" fillId="0" borderId="0" xfId="0" applyFont="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6" fillId="2" borderId="0" xfId="0" applyFont="1" applyFill="1" applyAlignment="1">
      <alignment horizontal="left" vertical="center"/>
    </xf>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3" fillId="2" borderId="0" xfId="0" applyFont="1" applyFill="1" applyAlignment="1">
      <alignment vertical="center"/>
    </xf>
    <xf numFmtId="0" fontId="9" fillId="2" borderId="0" xfId="0" applyFont="1" applyFill="1" applyAlignment="1">
      <alignment vertical="center"/>
    </xf>
    <xf numFmtId="0" fontId="12" fillId="0" borderId="3" xfId="0" applyFont="1" applyBorder="1" applyAlignment="1">
      <alignment horizontal="left" vertical="center" wrapText="1" indent="1"/>
    </xf>
    <xf numFmtId="1" fontId="1"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xf>
    <xf numFmtId="164" fontId="1" fillId="0" borderId="3" xfId="0" applyNumberFormat="1" applyFont="1" applyBorder="1" applyAlignment="1">
      <alignment horizontal="right" vertical="center" wrapText="1" indent="1"/>
    </xf>
    <xf numFmtId="0" fontId="15" fillId="0" borderId="0" xfId="0" applyFont="1"/>
    <xf numFmtId="0" fontId="14" fillId="0" borderId="0" xfId="0" applyFont="1"/>
    <xf numFmtId="0" fontId="8" fillId="4" borderId="1"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9" fillId="4" borderId="3" xfId="0" applyFont="1" applyFill="1" applyBorder="1" applyAlignment="1" applyProtection="1">
      <alignment horizontal="center" vertical="center" wrapText="1"/>
      <protection locked="0"/>
    </xf>
    <xf numFmtId="164" fontId="16" fillId="5" borderId="1" xfId="4" applyNumberFormat="1" applyFont="1" applyFill="1" applyBorder="1" applyAlignment="1">
      <alignment horizontal="right" vertical="center" indent="1"/>
    </xf>
    <xf numFmtId="164" fontId="17" fillId="5" borderId="1" xfId="4" applyNumberFormat="1" applyFont="1" applyFill="1" applyBorder="1" applyAlignment="1">
      <alignment horizontal="right" vertical="center" wrapText="1" indent="1"/>
    </xf>
    <xf numFmtId="1"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4"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5" xfId="0" applyFont="1" applyBorder="1" applyAlignment="1">
      <alignment horizontal="left" vertical="center" wrapText="1" inden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9" fillId="4" borderId="9" xfId="0" applyFont="1" applyFill="1" applyBorder="1" applyAlignment="1" applyProtection="1">
      <alignment horizontal="center" vertical="center" wrapText="1"/>
      <protection locked="0"/>
    </xf>
    <xf numFmtId="0" fontId="19" fillId="4" borderId="12"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wrapText="1"/>
      <protection locked="0"/>
    </xf>
    <xf numFmtId="0" fontId="19" fillId="4" borderId="14" xfId="0" applyFont="1" applyFill="1" applyBorder="1" applyAlignment="1" applyProtection="1">
      <alignment horizontal="center" vertical="center" wrapText="1"/>
      <protection locked="0"/>
    </xf>
    <xf numFmtId="0" fontId="19" fillId="4" borderId="15" xfId="0" applyFont="1" applyFill="1" applyBorder="1" applyAlignment="1" applyProtection="1">
      <alignment horizontal="center" vertical="center" wrapText="1"/>
      <protection locked="0"/>
    </xf>
    <xf numFmtId="0" fontId="19" fillId="4" borderId="16"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164" fontId="1" fillId="2" borderId="10"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10" fontId="1" fillId="2" borderId="10" xfId="3" applyNumberFormat="1" applyFont="1" applyFill="1" applyBorder="1" applyAlignment="1">
      <alignment horizontal="center" vertical="center"/>
    </xf>
    <xf numFmtId="10" fontId="1" fillId="2" borderId="11" xfId="3"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20" fillId="3" borderId="0" xfId="2" applyFont="1" applyFill="1" applyAlignment="1" applyProtection="1">
      <alignment horizontal="center" vertical="center"/>
      <protection locked="0"/>
    </xf>
  </cellXfs>
  <cellStyles count="5">
    <cellStyle name="Currency" xfId="4" builtinId="4"/>
    <cellStyle name="Hyperlink" xfId="2" builtinId="8"/>
    <cellStyle name="Normal" xfId="0" builtinId="0"/>
    <cellStyle name="Normal 2" xfId="1" xr:uid="{90E53A30-C491-3A44-A9BA-EFE5AED7C79A}"/>
    <cellStyle name="Percent" xfId="3" builtinId="5"/>
  </cellStyles>
  <dxfs count="2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5" tint="0.39994506668294322"/>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color theme="1"/>
      </font>
      <fill>
        <patternFill>
          <bgColor theme="8" tint="0.59996337778862885"/>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1"/>
      </font>
      <fill>
        <patternFill>
          <bgColor theme="5" tint="0.39994506668294322"/>
        </patternFill>
      </fill>
    </dxf>
    <dxf>
      <font>
        <color theme="1"/>
      </font>
      <fill>
        <patternFill>
          <bgColor theme="9" tint="0.39994506668294322"/>
        </patternFill>
      </fill>
    </dxf>
    <dxf>
      <font>
        <color auto="1"/>
      </font>
      <fill>
        <patternFill>
          <bgColor theme="9"/>
        </patternFill>
      </fill>
    </dxf>
    <dxf>
      <font>
        <color theme="1"/>
      </font>
      <fill>
        <patternFill>
          <bgColor theme="7" tint="0.39994506668294322"/>
        </patternFill>
      </fill>
    </dxf>
    <dxf>
      <font>
        <color theme="1"/>
      </font>
      <fill>
        <patternFill>
          <bgColor theme="8" tint="0.59996337778862885"/>
        </patternFill>
      </fill>
    </dxf>
  </dxfs>
  <tableStyles count="0" defaultTableStyle="TableStyleMedium9" defaultPivotStyle="PivotStyleMedium4"/>
  <colors>
    <mruColors>
      <color rgb="FFA4FEE6"/>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latin typeface="Century Gothic" panose="020B0502020202020204" pitchFamily="34" charset="0"/>
              </a:rPr>
              <a:t>Leads by Stage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0-0FFD-4DF6-AE01-54CC77D90E25}"/>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1-0FFD-4DF6-AE01-54CC77D90E25}"/>
              </c:ext>
            </c:extLst>
          </c:dPt>
          <c:dPt>
            <c:idx val="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2-0FFD-4DF6-AE01-54CC77D90E25}"/>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0FFD-4DF6-AE01-54CC77D90E25}"/>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4-0FFD-4DF6-AE01-54CC77D90E2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Data'!$B$3:$B$7</c:f>
              <c:strCache>
                <c:ptCount val="5"/>
                <c:pt idx="0">
                  <c:v>Lead</c:v>
                </c:pt>
                <c:pt idx="1">
                  <c:v>Qualified</c:v>
                </c:pt>
                <c:pt idx="2">
                  <c:v>Trial</c:v>
                </c:pt>
                <c:pt idx="3">
                  <c:v>Closed</c:v>
                </c:pt>
                <c:pt idx="4">
                  <c:v>Contract</c:v>
                </c:pt>
              </c:strCache>
            </c:strRef>
          </c:cat>
          <c:val>
            <c:numRef>
              <c:f>'Chart Data'!$C$3:$C$7</c:f>
              <c:numCache>
                <c:formatCode>General</c:formatCode>
                <c:ptCount val="5"/>
                <c:pt idx="0">
                  <c:v>1</c:v>
                </c:pt>
                <c:pt idx="1">
                  <c:v>1</c:v>
                </c:pt>
                <c:pt idx="2">
                  <c:v>3</c:v>
                </c:pt>
                <c:pt idx="3">
                  <c:v>3</c:v>
                </c:pt>
                <c:pt idx="4">
                  <c:v>2</c:v>
                </c:pt>
              </c:numCache>
            </c:numRef>
          </c:val>
          <c:extLst>
            <c:ext xmlns:c16="http://schemas.microsoft.com/office/drawing/2014/chart" uri="{C3380CC4-5D6E-409C-BE32-E72D297353CC}">
              <c16:uniqueId val="{00000000-7D55-477E-A606-CF47A69D412B}"/>
            </c:ext>
          </c:extLst>
        </c:ser>
        <c:dLbls>
          <c:dLblPos val="outEnd"/>
          <c:showLegendKey val="0"/>
          <c:showVal val="1"/>
          <c:showCatName val="0"/>
          <c:showSerName val="0"/>
          <c:showPercent val="0"/>
          <c:showBubbleSize val="0"/>
        </c:dLbls>
        <c:gapWidth val="150"/>
        <c:overlap val="-25"/>
        <c:axId val="1260580447"/>
        <c:axId val="1260579967"/>
      </c:barChart>
      <c:catAx>
        <c:axId val="1260580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579967"/>
        <c:crosses val="autoZero"/>
        <c:auto val="1"/>
        <c:lblAlgn val="ctr"/>
        <c:lblOffset val="100"/>
        <c:noMultiLvlLbl val="0"/>
      </c:catAx>
      <c:valAx>
        <c:axId val="1260579967"/>
        <c:scaling>
          <c:orientation val="minMax"/>
        </c:scaling>
        <c:delete val="1"/>
        <c:axPos val="l"/>
        <c:numFmt formatCode="General" sourceLinked="1"/>
        <c:majorTickMark val="none"/>
        <c:minorTickMark val="none"/>
        <c:tickLblPos val="nextTo"/>
        <c:crossAx val="12605804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latin typeface="Century Gothic" panose="020B0502020202020204" pitchFamily="34" charset="0"/>
              </a:rPr>
              <a:t>Marketing Last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Data'!$B$10:$B$13</c:f>
              <c:strCache>
                <c:ptCount val="4"/>
                <c:pt idx="0">
                  <c:v>Email</c:v>
                </c:pt>
                <c:pt idx="1">
                  <c:v>LinkedIn</c:v>
                </c:pt>
                <c:pt idx="2">
                  <c:v>Call</c:v>
                </c:pt>
                <c:pt idx="3">
                  <c:v>In Person</c:v>
                </c:pt>
              </c:strCache>
            </c:strRef>
          </c:cat>
          <c:val>
            <c:numRef>
              <c:f>'Chart Data'!$C$10:$C$13</c:f>
              <c:numCache>
                <c:formatCode>0</c:formatCode>
                <c:ptCount val="4"/>
                <c:pt idx="0">
                  <c:v>7</c:v>
                </c:pt>
                <c:pt idx="1">
                  <c:v>4</c:v>
                </c:pt>
                <c:pt idx="2">
                  <c:v>5</c:v>
                </c:pt>
                <c:pt idx="3">
                  <c:v>3</c:v>
                </c:pt>
              </c:numCache>
            </c:numRef>
          </c:val>
          <c:extLst>
            <c:ext xmlns:c16="http://schemas.microsoft.com/office/drawing/2014/chart" uri="{C3380CC4-5D6E-409C-BE32-E72D297353CC}">
              <c16:uniqueId val="{00000000-637F-4DC8-9F57-B372370430C0}"/>
            </c:ext>
          </c:extLst>
        </c:ser>
        <c:dLbls>
          <c:dLblPos val="outEnd"/>
          <c:showLegendKey val="0"/>
          <c:showVal val="1"/>
          <c:showCatName val="0"/>
          <c:showSerName val="0"/>
          <c:showPercent val="0"/>
          <c:showBubbleSize val="0"/>
        </c:dLbls>
        <c:gapWidth val="150"/>
        <c:overlap val="-25"/>
        <c:axId val="1260580447"/>
        <c:axId val="1260579967"/>
      </c:barChart>
      <c:catAx>
        <c:axId val="1260580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579967"/>
        <c:crosses val="autoZero"/>
        <c:auto val="1"/>
        <c:lblAlgn val="ctr"/>
        <c:lblOffset val="100"/>
        <c:noMultiLvlLbl val="0"/>
      </c:catAx>
      <c:valAx>
        <c:axId val="1260579967"/>
        <c:scaling>
          <c:orientation val="minMax"/>
        </c:scaling>
        <c:delete val="1"/>
        <c:axPos val="l"/>
        <c:numFmt formatCode="0" sourceLinked="1"/>
        <c:majorTickMark val="none"/>
        <c:minorTickMark val="none"/>
        <c:tickLblPos val="nextTo"/>
        <c:crossAx val="12605804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latin typeface="Century Gothic" panose="020B0502020202020204" pitchFamily="34" charset="0"/>
              </a:rPr>
              <a:t>Potential Profit by Stage Next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0-F4B9-4B1F-B4AC-676752E9E1F8}"/>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1-F4B9-4B1F-B4AC-676752E9E1F8}"/>
              </c:ext>
            </c:extLst>
          </c:dPt>
          <c:dPt>
            <c:idx val="2"/>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2-F4B9-4B1F-B4AC-676752E9E1F8}"/>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3-F4B9-4B1F-B4AC-676752E9E1F8}"/>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4-F4B9-4B1F-B4AC-676752E9E1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Data'!$B$16:$B$20</c:f>
              <c:strCache>
                <c:ptCount val="5"/>
                <c:pt idx="0">
                  <c:v>Lead</c:v>
                </c:pt>
                <c:pt idx="1">
                  <c:v>Qualified</c:v>
                </c:pt>
                <c:pt idx="2">
                  <c:v>Trial</c:v>
                </c:pt>
                <c:pt idx="3">
                  <c:v>Contract</c:v>
                </c:pt>
                <c:pt idx="4">
                  <c:v>Closed</c:v>
                </c:pt>
              </c:strCache>
            </c:strRef>
          </c:cat>
          <c:val>
            <c:numRef>
              <c:f>'Chart Data'!$C$16:$C$20</c:f>
              <c:numCache>
                <c:formatCode>"$"#,##0.00</c:formatCode>
                <c:ptCount val="5"/>
                <c:pt idx="0">
                  <c:v>20000</c:v>
                </c:pt>
                <c:pt idx="1">
                  <c:v>30000</c:v>
                </c:pt>
                <c:pt idx="2">
                  <c:v>15000</c:v>
                </c:pt>
                <c:pt idx="3">
                  <c:v>15000</c:v>
                </c:pt>
                <c:pt idx="4">
                  <c:v>45000</c:v>
                </c:pt>
              </c:numCache>
            </c:numRef>
          </c:val>
          <c:extLst>
            <c:ext xmlns:c16="http://schemas.microsoft.com/office/drawing/2014/chart" uri="{C3380CC4-5D6E-409C-BE32-E72D297353CC}">
              <c16:uniqueId val="{00000000-B1B0-41DB-B2F9-9F700031817B}"/>
            </c:ext>
          </c:extLst>
        </c:ser>
        <c:dLbls>
          <c:dLblPos val="outEnd"/>
          <c:showLegendKey val="0"/>
          <c:showVal val="1"/>
          <c:showCatName val="0"/>
          <c:showSerName val="0"/>
          <c:showPercent val="0"/>
          <c:showBubbleSize val="0"/>
        </c:dLbls>
        <c:gapWidth val="150"/>
        <c:overlap val="-25"/>
        <c:axId val="1260580447"/>
        <c:axId val="1260579967"/>
      </c:barChart>
      <c:catAx>
        <c:axId val="1260580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579967"/>
        <c:crosses val="autoZero"/>
        <c:auto val="1"/>
        <c:lblAlgn val="ctr"/>
        <c:lblOffset val="100"/>
        <c:noMultiLvlLbl val="0"/>
      </c:catAx>
      <c:valAx>
        <c:axId val="1260579967"/>
        <c:scaling>
          <c:orientation val="minMax"/>
        </c:scaling>
        <c:delete val="1"/>
        <c:axPos val="l"/>
        <c:numFmt formatCode="&quot;$&quot;#,##0.00" sourceLinked="1"/>
        <c:majorTickMark val="none"/>
        <c:minorTickMark val="none"/>
        <c:tickLblPos val="nextTo"/>
        <c:crossAx val="12605804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0859&amp;utm_source=template-excel&amp;utm_medium=content&amp;utm_campaign=Monthly+CRM+Dashboard-excel-10859&amp;lpa=Monthly+CRM+Dashboard+excel+10859" TargetMode="Externa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416935</xdr:colOff>
      <xdr:row>1</xdr:row>
      <xdr:rowOff>4167</xdr:rowOff>
    </xdr:to>
    <xdr:pic>
      <xdr:nvPicPr>
        <xdr:cNvPr id="3" name="Picture 2">
          <a:hlinkClick xmlns:r="http://schemas.openxmlformats.org/officeDocument/2006/relationships" r:id="rId1"/>
          <a:extLst>
            <a:ext uri="{FF2B5EF4-FFF2-40B4-BE49-F238E27FC236}">
              <a16:creationId xmlns:a16="http://schemas.microsoft.com/office/drawing/2014/main" id="{12B057BA-278B-4236-86DB-E1960327B9BB}"/>
            </a:ext>
          </a:extLst>
        </xdr:cNvPr>
        <xdr:cNvPicPr>
          <a:picLocks noChangeAspect="1"/>
        </xdr:cNvPicPr>
      </xdr:nvPicPr>
      <xdr:blipFill rotWithShape="1">
        <a:blip xmlns:r="http://schemas.openxmlformats.org/officeDocument/2006/relationships" r:embed="rId2"/>
        <a:srcRect b="7099"/>
        <a:stretch/>
      </xdr:blipFill>
      <xdr:spPr>
        <a:xfrm>
          <a:off x="0" y="0"/>
          <a:ext cx="10075285" cy="2480667"/>
        </a:xfrm>
        <a:prstGeom prst="rect">
          <a:avLst/>
        </a:prstGeom>
      </xdr:spPr>
    </xdr:pic>
    <xdr:clientData/>
  </xdr:twoCellAnchor>
  <xdr:twoCellAnchor>
    <xdr:from>
      <xdr:col>1</xdr:col>
      <xdr:colOff>25401</xdr:colOff>
      <xdr:row>5</xdr:row>
      <xdr:rowOff>12700</xdr:rowOff>
    </xdr:from>
    <xdr:to>
      <xdr:col>5</xdr:col>
      <xdr:colOff>787400</xdr:colOff>
      <xdr:row>9</xdr:row>
      <xdr:rowOff>158750</xdr:rowOff>
    </xdr:to>
    <xdr:graphicFrame macro="">
      <xdr:nvGraphicFramePr>
        <xdr:cNvPr id="5" name="Chart 4">
          <a:extLst>
            <a:ext uri="{FF2B5EF4-FFF2-40B4-BE49-F238E27FC236}">
              <a16:creationId xmlns:a16="http://schemas.microsoft.com/office/drawing/2014/main" id="{A80753F3-8038-4FD6-A410-DAF28466C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12701</xdr:colOff>
      <xdr:row>9</xdr:row>
      <xdr:rowOff>292100</xdr:rowOff>
    </xdr:from>
    <xdr:to>
      <xdr:col>5</xdr:col>
      <xdr:colOff>781050</xdr:colOff>
      <xdr:row>14</xdr:row>
      <xdr:rowOff>114300</xdr:rowOff>
    </xdr:to>
    <xdr:graphicFrame macro="">
      <xdr:nvGraphicFramePr>
        <xdr:cNvPr id="8" name="Chart 7">
          <a:extLst>
            <a:ext uri="{FF2B5EF4-FFF2-40B4-BE49-F238E27FC236}">
              <a16:creationId xmlns:a16="http://schemas.microsoft.com/office/drawing/2014/main" id="{E3435935-5EBD-4041-AA11-8BB7CB860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279400</xdr:colOff>
      <xdr:row>5</xdr:row>
      <xdr:rowOff>0</xdr:rowOff>
    </xdr:from>
    <xdr:to>
      <xdr:col>10</xdr:col>
      <xdr:colOff>1041400</xdr:colOff>
      <xdr:row>14</xdr:row>
      <xdr:rowOff>127000</xdr:rowOff>
    </xdr:to>
    <xdr:graphicFrame macro="">
      <xdr:nvGraphicFramePr>
        <xdr:cNvPr id="10" name="Chart 9">
          <a:extLst>
            <a:ext uri="{FF2B5EF4-FFF2-40B4-BE49-F238E27FC236}">
              <a16:creationId xmlns:a16="http://schemas.microsoft.com/office/drawing/2014/main" id="{1C4C17E2-B4A5-453C-8B6C-83CC9307F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59&amp;utm_source=template-excel&amp;utm_medium=content&amp;utm_campaign=Monthly+CRM+Dashboard-excel-10859&amp;lpa=Monthly+CRM+Dashboard+excel+1085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K68"/>
  <sheetViews>
    <sheetView showGridLines="0" tabSelected="1" zoomScaleNormal="100" zoomScaleSheetLayoutView="80" workbookViewId="0">
      <pane ySplit="1" topLeftCell="A2" activePane="bottomLeft" state="frozen"/>
      <selection pane="bottomLeft" activeCell="B42" sqref="B42"/>
    </sheetView>
  </sheetViews>
  <sheetFormatPr defaultColWidth="10.875" defaultRowHeight="13.5" x14ac:dyDescent="0.25"/>
  <cols>
    <col min="1" max="1" width="3.125" style="1" customWidth="1"/>
    <col min="2" max="10" width="10.625" style="1" customWidth="1"/>
    <col min="11" max="11" width="14.125" style="1" customWidth="1"/>
    <col min="12" max="12" width="3.125" style="1" customWidth="1"/>
    <col min="13" max="16384" width="10.875" style="1"/>
  </cols>
  <sheetData>
    <row r="1" spans="2:11" ht="195" customHeight="1" x14ac:dyDescent="0.25"/>
    <row r="2" spans="2:11" ht="45" customHeight="1" x14ac:dyDescent="0.25">
      <c r="B2" s="7" t="s">
        <v>7</v>
      </c>
      <c r="C2" s="2"/>
      <c r="D2" s="2"/>
      <c r="E2" s="2"/>
      <c r="F2" s="2"/>
      <c r="G2" s="2"/>
      <c r="H2" s="2"/>
      <c r="I2" s="2"/>
      <c r="J2" s="2"/>
    </row>
    <row r="3" spans="2:11" ht="24.95" customHeight="1" x14ac:dyDescent="0.25">
      <c r="B3" s="23" t="s">
        <v>20</v>
      </c>
      <c r="C3" s="23" t="s">
        <v>15</v>
      </c>
      <c r="D3" s="32" t="s">
        <v>21</v>
      </c>
      <c r="E3" s="33"/>
      <c r="F3" s="32" t="s">
        <v>22</v>
      </c>
      <c r="G3" s="33"/>
      <c r="H3" s="32" t="s">
        <v>23</v>
      </c>
      <c r="I3" s="33"/>
      <c r="J3" s="32" t="s">
        <v>24</v>
      </c>
      <c r="K3" s="33"/>
    </row>
    <row r="4" spans="2:11" ht="24.95" customHeight="1" x14ac:dyDescent="0.25">
      <c r="B4" s="21">
        <f>COUNTIF(C19:C34, "&lt;&gt;")</f>
        <v>11</v>
      </c>
      <c r="C4" s="22">
        <f>SUM(G19:J34)</f>
        <v>19</v>
      </c>
      <c r="D4" s="49">
        <f>COUNTIF(B19:B34, "&lt;&gt;")</f>
        <v>10</v>
      </c>
      <c r="E4" s="50"/>
      <c r="F4" s="49">
        <f>COUNTIF(B19:B34, "closed")</f>
        <v>3</v>
      </c>
      <c r="G4" s="50"/>
      <c r="H4" s="47">
        <f>F4/D4</f>
        <v>0.3</v>
      </c>
      <c r="I4" s="48"/>
      <c r="J4" s="45">
        <f>SUMIFS(K19:K34,B19:B34,"&lt;&gt;closed")</f>
        <v>80000</v>
      </c>
      <c r="K4" s="46"/>
    </row>
    <row r="5" spans="2:11" ht="9.9499999999999993" customHeight="1" x14ac:dyDescent="0.25">
      <c r="B5" s="2"/>
      <c r="C5" s="2"/>
      <c r="D5" s="2"/>
      <c r="E5" s="2"/>
      <c r="F5" s="2"/>
      <c r="G5" s="2"/>
      <c r="H5" s="2"/>
      <c r="I5" s="2"/>
      <c r="J5" s="2"/>
      <c r="K5" s="18"/>
    </row>
    <row r="6" spans="2:11" ht="24.95" customHeight="1" x14ac:dyDescent="0.25">
      <c r="B6" s="2"/>
      <c r="C6" s="2"/>
      <c r="D6" s="2"/>
      <c r="E6" s="2"/>
      <c r="F6" s="2"/>
      <c r="G6" s="2"/>
      <c r="H6" s="2"/>
      <c r="I6" s="2"/>
      <c r="J6" s="2"/>
    </row>
    <row r="7" spans="2:11" ht="24.95" customHeight="1" x14ac:dyDescent="0.25">
      <c r="B7" s="2"/>
      <c r="C7" s="2"/>
      <c r="D7" s="2"/>
      <c r="E7" s="2"/>
      <c r="F7" s="2"/>
      <c r="G7" s="2"/>
      <c r="H7" s="2"/>
      <c r="I7" s="2"/>
      <c r="J7" s="2"/>
      <c r="K7" s="18"/>
    </row>
    <row r="8" spans="2:11" ht="24.95" customHeight="1" x14ac:dyDescent="0.25">
      <c r="B8" s="2"/>
      <c r="C8" s="2"/>
      <c r="D8" s="2"/>
      <c r="E8" s="2"/>
      <c r="F8" s="2"/>
      <c r="G8" s="2"/>
      <c r="H8" s="2"/>
      <c r="I8" s="2"/>
      <c r="J8" s="2"/>
    </row>
    <row r="9" spans="2:11" ht="24.95" customHeight="1" x14ac:dyDescent="0.25">
      <c r="B9" s="2"/>
      <c r="C9" s="2"/>
      <c r="D9" s="2"/>
      <c r="E9" s="2"/>
      <c r="F9" s="2"/>
      <c r="G9" s="2"/>
      <c r="H9" s="2"/>
      <c r="I9" s="2"/>
      <c r="J9" s="2"/>
    </row>
    <row r="10" spans="2:11" ht="24.95" customHeight="1" x14ac:dyDescent="0.25">
      <c r="B10" s="2"/>
      <c r="C10" s="2"/>
      <c r="D10" s="2"/>
      <c r="E10" s="2"/>
      <c r="F10" s="2"/>
      <c r="G10" s="2"/>
      <c r="H10" s="2"/>
      <c r="I10" s="2"/>
      <c r="J10" s="2"/>
    </row>
    <row r="11" spans="2:11" ht="24.95" customHeight="1" x14ac:dyDescent="0.25">
      <c r="B11" s="2"/>
      <c r="C11" s="2"/>
      <c r="D11" s="2"/>
      <c r="E11" s="2"/>
      <c r="F11" s="2"/>
      <c r="G11" s="2"/>
      <c r="H11" s="2"/>
      <c r="I11" s="2"/>
      <c r="J11" s="2"/>
    </row>
    <row r="12" spans="2:11" ht="24.95" customHeight="1" x14ac:dyDescent="0.25">
      <c r="B12" s="2"/>
      <c r="C12" s="2"/>
      <c r="D12" s="2"/>
      <c r="E12" s="2"/>
      <c r="F12" s="2"/>
      <c r="G12" s="2"/>
      <c r="H12" s="2"/>
      <c r="I12" s="2"/>
      <c r="J12" s="2"/>
    </row>
    <row r="13" spans="2:11" ht="24.95" customHeight="1" x14ac:dyDescent="0.25">
      <c r="B13" s="2"/>
      <c r="C13" s="2"/>
      <c r="D13" s="2"/>
      <c r="E13" s="2"/>
      <c r="F13" s="2"/>
      <c r="G13" s="2"/>
      <c r="H13" s="2"/>
      <c r="I13" s="2"/>
      <c r="J13" s="2"/>
      <c r="K13" s="18"/>
    </row>
    <row r="14" spans="2:11" ht="24.95" customHeight="1" x14ac:dyDescent="0.25">
      <c r="B14" s="2"/>
      <c r="C14" s="2"/>
      <c r="D14" s="2"/>
      <c r="E14" s="2"/>
      <c r="F14" s="2"/>
      <c r="G14" s="2"/>
      <c r="H14" s="2"/>
      <c r="I14" s="2"/>
      <c r="J14" s="2"/>
    </row>
    <row r="15" spans="2:11" ht="24.95" customHeight="1" x14ac:dyDescent="0.25">
      <c r="B15" s="2"/>
      <c r="C15" s="2"/>
      <c r="D15" s="2"/>
      <c r="E15" s="2"/>
      <c r="F15" s="2"/>
      <c r="G15" s="2"/>
      <c r="H15" s="2"/>
      <c r="I15" s="2"/>
      <c r="J15" s="2"/>
    </row>
    <row r="16" spans="2:11" ht="6" customHeight="1" x14ac:dyDescent="0.25">
      <c r="B16" s="7"/>
      <c r="C16" s="2"/>
      <c r="D16" s="2"/>
      <c r="E16" s="2"/>
      <c r="F16" s="2"/>
      <c r="G16" s="2"/>
      <c r="H16" s="2"/>
      <c r="I16" s="2"/>
      <c r="J16" s="2"/>
    </row>
    <row r="17" spans="2:11" s="3" customFormat="1" ht="23.1" customHeight="1" x14ac:dyDescent="0.2">
      <c r="B17" s="43" t="s">
        <v>11</v>
      </c>
      <c r="C17" s="34" t="s">
        <v>4</v>
      </c>
      <c r="D17" s="35"/>
      <c r="E17" s="35"/>
      <c r="F17" s="36"/>
      <c r="G17" s="40" t="s">
        <v>18</v>
      </c>
      <c r="H17" s="41"/>
      <c r="I17" s="41"/>
      <c r="J17" s="42"/>
      <c r="K17" s="43" t="s">
        <v>16</v>
      </c>
    </row>
    <row r="18" spans="2:11" s="3" customFormat="1" ht="23.1" customHeight="1" x14ac:dyDescent="0.2">
      <c r="B18" s="44"/>
      <c r="C18" s="37"/>
      <c r="D18" s="38"/>
      <c r="E18" s="38"/>
      <c r="F18" s="39"/>
      <c r="G18" s="24" t="s">
        <v>5</v>
      </c>
      <c r="H18" s="24" t="s">
        <v>12</v>
      </c>
      <c r="I18" s="24" t="s">
        <v>13</v>
      </c>
      <c r="J18" s="24" t="s">
        <v>37</v>
      </c>
      <c r="K18" s="44"/>
    </row>
    <row r="19" spans="2:11" ht="24.95" customHeight="1" x14ac:dyDescent="0.25">
      <c r="B19" s="13" t="s">
        <v>3</v>
      </c>
      <c r="C19" s="29" t="s">
        <v>25</v>
      </c>
      <c r="D19" s="30"/>
      <c r="E19" s="30"/>
      <c r="F19" s="31"/>
      <c r="G19" s="15">
        <v>2</v>
      </c>
      <c r="H19" s="15">
        <v>1</v>
      </c>
      <c r="I19" s="15">
        <v>1</v>
      </c>
      <c r="J19" s="14">
        <v>0</v>
      </c>
      <c r="K19" s="16">
        <v>20000</v>
      </c>
    </row>
    <row r="20" spans="2:11" ht="24.95" customHeight="1" x14ac:dyDescent="0.25">
      <c r="B20" s="13" t="s">
        <v>8</v>
      </c>
      <c r="C20" s="29" t="s">
        <v>26</v>
      </c>
      <c r="D20" s="30"/>
      <c r="E20" s="30"/>
      <c r="F20" s="31"/>
      <c r="G20" s="15">
        <v>2</v>
      </c>
      <c r="H20" s="15">
        <v>1</v>
      </c>
      <c r="I20" s="15">
        <v>1</v>
      </c>
      <c r="J20" s="14">
        <v>1</v>
      </c>
      <c r="K20" s="16">
        <v>30000</v>
      </c>
    </row>
    <row r="21" spans="2:11" ht="24.95" customHeight="1" x14ac:dyDescent="0.25">
      <c r="B21" s="13" t="s">
        <v>9</v>
      </c>
      <c r="C21" s="29" t="s">
        <v>27</v>
      </c>
      <c r="D21" s="30"/>
      <c r="E21" s="30"/>
      <c r="F21" s="31"/>
      <c r="G21" s="15">
        <v>1</v>
      </c>
      <c r="H21" s="15">
        <v>1</v>
      </c>
      <c r="I21" s="15">
        <v>1</v>
      </c>
      <c r="J21" s="14">
        <v>1</v>
      </c>
      <c r="K21" s="16">
        <v>5000</v>
      </c>
    </row>
    <row r="22" spans="2:11" ht="24.95" customHeight="1" x14ac:dyDescent="0.25">
      <c r="B22" s="13" t="s">
        <v>6</v>
      </c>
      <c r="C22" s="29" t="s">
        <v>28</v>
      </c>
      <c r="D22" s="30"/>
      <c r="E22" s="30"/>
      <c r="F22" s="31"/>
      <c r="G22" s="15">
        <v>2</v>
      </c>
      <c r="H22" s="15">
        <v>1</v>
      </c>
      <c r="I22" s="15">
        <v>2</v>
      </c>
      <c r="J22" s="14">
        <v>1</v>
      </c>
      <c r="K22" s="16">
        <v>15000</v>
      </c>
    </row>
    <row r="23" spans="2:11" ht="24.95" customHeight="1" x14ac:dyDescent="0.25">
      <c r="B23" s="13" t="s">
        <v>10</v>
      </c>
      <c r="C23" s="29" t="s">
        <v>29</v>
      </c>
      <c r="D23" s="30"/>
      <c r="E23" s="30"/>
      <c r="F23" s="31"/>
      <c r="G23" s="15"/>
      <c r="H23" s="15"/>
      <c r="I23" s="15"/>
      <c r="J23" s="14"/>
      <c r="K23" s="16">
        <v>7500</v>
      </c>
    </row>
    <row r="24" spans="2:11" ht="24.95" customHeight="1" x14ac:dyDescent="0.25">
      <c r="B24" s="13" t="s">
        <v>9</v>
      </c>
      <c r="C24" s="29" t="s">
        <v>30</v>
      </c>
      <c r="D24" s="30"/>
      <c r="E24" s="30"/>
      <c r="F24" s="31"/>
      <c r="G24" s="15"/>
      <c r="H24" s="15"/>
      <c r="I24" s="15"/>
      <c r="J24" s="14"/>
      <c r="K24" s="16">
        <v>5000</v>
      </c>
    </row>
    <row r="25" spans="2:11" ht="24.95" customHeight="1" x14ac:dyDescent="0.25">
      <c r="B25" s="13" t="s">
        <v>6</v>
      </c>
      <c r="C25" s="29" t="s">
        <v>31</v>
      </c>
      <c r="D25" s="30"/>
      <c r="E25" s="30"/>
      <c r="F25" s="31"/>
      <c r="G25" s="15"/>
      <c r="H25" s="15"/>
      <c r="I25" s="15"/>
      <c r="J25" s="14"/>
      <c r="K25" s="16">
        <v>15000</v>
      </c>
    </row>
    <row r="26" spans="2:11" ht="24.95" customHeight="1" x14ac:dyDescent="0.25">
      <c r="B26" s="13" t="s">
        <v>10</v>
      </c>
      <c r="C26" s="29" t="s">
        <v>32</v>
      </c>
      <c r="D26" s="30"/>
      <c r="E26" s="30"/>
      <c r="F26" s="31"/>
      <c r="G26" s="15"/>
      <c r="H26" s="15"/>
      <c r="I26" s="15"/>
      <c r="J26" s="14"/>
      <c r="K26" s="16">
        <v>7500</v>
      </c>
    </row>
    <row r="27" spans="2:11" ht="24.95" customHeight="1" x14ac:dyDescent="0.25">
      <c r="B27" s="13" t="s">
        <v>9</v>
      </c>
      <c r="C27" s="29" t="s">
        <v>33</v>
      </c>
      <c r="D27" s="30"/>
      <c r="E27" s="30"/>
      <c r="F27" s="31"/>
      <c r="G27" s="15"/>
      <c r="H27" s="15"/>
      <c r="I27" s="15"/>
      <c r="J27" s="14"/>
      <c r="K27" s="16">
        <v>5000</v>
      </c>
    </row>
    <row r="28" spans="2:11" ht="24.95" customHeight="1" x14ac:dyDescent="0.25">
      <c r="B28" s="13" t="s">
        <v>6</v>
      </c>
      <c r="C28" s="29" t="s">
        <v>34</v>
      </c>
      <c r="D28" s="30"/>
      <c r="E28" s="30"/>
      <c r="F28" s="31"/>
      <c r="G28" s="15"/>
      <c r="H28" s="15"/>
      <c r="I28" s="15"/>
      <c r="J28" s="14"/>
      <c r="K28" s="16">
        <v>15000</v>
      </c>
    </row>
    <row r="29" spans="2:11" ht="24.95" customHeight="1" x14ac:dyDescent="0.25">
      <c r="B29" s="13"/>
      <c r="C29" s="29" t="s">
        <v>35</v>
      </c>
      <c r="D29" s="30"/>
      <c r="E29" s="30"/>
      <c r="F29" s="31"/>
      <c r="G29" s="15"/>
      <c r="H29" s="15"/>
      <c r="I29" s="15"/>
      <c r="J29" s="14"/>
      <c r="K29" s="16"/>
    </row>
    <row r="30" spans="2:11" ht="24.95" customHeight="1" x14ac:dyDescent="0.25">
      <c r="B30" s="13"/>
      <c r="C30" s="29"/>
      <c r="D30" s="30"/>
      <c r="E30" s="30"/>
      <c r="F30" s="31"/>
      <c r="G30" s="15"/>
      <c r="H30" s="15"/>
      <c r="I30" s="15"/>
      <c r="J30" s="14"/>
      <c r="K30" s="16"/>
    </row>
    <row r="31" spans="2:11" ht="24.95" customHeight="1" x14ac:dyDescent="0.25">
      <c r="B31" s="13"/>
      <c r="C31" s="29"/>
      <c r="D31" s="30"/>
      <c r="E31" s="30"/>
      <c r="F31" s="31"/>
      <c r="G31" s="15"/>
      <c r="H31" s="15"/>
      <c r="I31" s="15"/>
      <c r="J31" s="14"/>
      <c r="K31" s="16"/>
    </row>
    <row r="32" spans="2:11" ht="24.95" customHeight="1" x14ac:dyDescent="0.25">
      <c r="B32" s="13"/>
      <c r="C32" s="29"/>
      <c r="D32" s="30"/>
      <c r="E32" s="30"/>
      <c r="F32" s="31"/>
      <c r="G32" s="15"/>
      <c r="H32" s="15"/>
      <c r="I32" s="15"/>
      <c r="J32" s="14"/>
      <c r="K32" s="16"/>
    </row>
    <row r="33" spans="2:11" ht="24.95" customHeight="1" x14ac:dyDescent="0.25">
      <c r="B33" s="13"/>
      <c r="C33" s="29"/>
      <c r="D33" s="30"/>
      <c r="E33" s="30"/>
      <c r="F33" s="31"/>
      <c r="G33" s="15"/>
      <c r="H33" s="15"/>
      <c r="I33" s="15"/>
      <c r="J33" s="14"/>
      <c r="K33" s="16"/>
    </row>
    <row r="34" spans="2:11" ht="24.95" customHeight="1" x14ac:dyDescent="0.25">
      <c r="B34" s="13"/>
      <c r="C34" s="29"/>
      <c r="D34" s="30"/>
      <c r="E34" s="30"/>
      <c r="F34" s="31"/>
      <c r="G34" s="15"/>
      <c r="H34" s="15"/>
      <c r="I34" s="15"/>
      <c r="J34" s="14"/>
      <c r="K34" s="16"/>
    </row>
    <row r="35" spans="2:11" x14ac:dyDescent="0.25">
      <c r="B35" s="2"/>
      <c r="C35" s="2"/>
      <c r="D35" s="2"/>
      <c r="E35" s="2"/>
      <c r="F35" s="2"/>
      <c r="G35" s="2"/>
      <c r="H35" s="2"/>
      <c r="I35" s="2"/>
      <c r="J35" s="2"/>
    </row>
    <row r="36" spans="2:11" ht="50.1" customHeight="1" x14ac:dyDescent="0.25">
      <c r="B36" s="53" t="s">
        <v>0</v>
      </c>
      <c r="C36" s="53"/>
      <c r="D36" s="53"/>
      <c r="E36" s="53"/>
      <c r="F36" s="53"/>
      <c r="G36" s="53"/>
      <c r="H36" s="53"/>
      <c r="I36" s="53"/>
      <c r="J36" s="53"/>
      <c r="K36" s="53"/>
    </row>
    <row r="37" spans="2:11" x14ac:dyDescent="0.25">
      <c r="B37" s="2"/>
      <c r="C37" s="2"/>
      <c r="D37" s="2"/>
      <c r="E37" s="2"/>
      <c r="F37" s="2"/>
      <c r="G37" s="2"/>
      <c r="H37" s="2"/>
      <c r="I37" s="2"/>
      <c r="J37" s="2"/>
    </row>
    <row r="38" spans="2:11" x14ac:dyDescent="0.25">
      <c r="B38" s="2"/>
      <c r="C38" s="2"/>
      <c r="D38" s="2"/>
      <c r="E38" s="2"/>
      <c r="F38" s="2"/>
      <c r="G38" s="2"/>
      <c r="H38" s="2"/>
      <c r="I38" s="2"/>
      <c r="J38" s="2"/>
    </row>
    <row r="39" spans="2:11" x14ac:dyDescent="0.25">
      <c r="B39" s="2"/>
      <c r="C39" s="2"/>
      <c r="D39" s="2"/>
      <c r="E39" s="2"/>
      <c r="F39" s="2"/>
      <c r="G39" s="2"/>
      <c r="H39" s="2"/>
      <c r="I39" s="2"/>
      <c r="J39" s="2"/>
    </row>
    <row r="40" spans="2:11" x14ac:dyDescent="0.25">
      <c r="B40" s="2"/>
      <c r="C40" s="2"/>
      <c r="D40" s="2"/>
      <c r="E40" s="2"/>
      <c r="F40" s="2"/>
      <c r="G40" s="2"/>
      <c r="H40" s="2"/>
      <c r="I40" s="2"/>
      <c r="J40" s="2"/>
    </row>
    <row r="41" spans="2:11" x14ac:dyDescent="0.25">
      <c r="B41" s="2"/>
      <c r="C41" s="2"/>
      <c r="D41" s="2"/>
      <c r="E41" s="2"/>
      <c r="F41" s="2"/>
      <c r="G41" s="2"/>
      <c r="H41" s="2"/>
      <c r="I41" s="2"/>
      <c r="J41" s="2"/>
    </row>
    <row r="42" spans="2:11" x14ac:dyDescent="0.25">
      <c r="B42" s="2"/>
      <c r="C42" s="2"/>
      <c r="D42" s="2"/>
      <c r="E42" s="2"/>
      <c r="F42" s="2"/>
      <c r="G42" s="2"/>
      <c r="H42" s="2"/>
      <c r="I42" s="2"/>
      <c r="J42" s="2"/>
    </row>
    <row r="43" spans="2:11" x14ac:dyDescent="0.25">
      <c r="B43" s="2"/>
      <c r="C43" s="2"/>
      <c r="D43" s="2"/>
      <c r="E43" s="2"/>
      <c r="F43" s="2"/>
      <c r="G43" s="2"/>
      <c r="H43" s="2"/>
      <c r="I43" s="2"/>
      <c r="J43" s="2"/>
    </row>
    <row r="44" spans="2:11" x14ac:dyDescent="0.25">
      <c r="B44" s="2"/>
      <c r="C44" s="2"/>
      <c r="D44" s="2"/>
      <c r="E44" s="2"/>
      <c r="F44" s="2"/>
      <c r="G44" s="2"/>
      <c r="H44" s="2"/>
      <c r="I44" s="2"/>
      <c r="J44" s="2"/>
    </row>
    <row r="45" spans="2:11" x14ac:dyDescent="0.25">
      <c r="B45" s="2"/>
      <c r="C45" s="2"/>
      <c r="D45" s="2"/>
      <c r="E45" s="2"/>
      <c r="F45" s="2"/>
      <c r="G45" s="2"/>
      <c r="H45" s="2"/>
      <c r="I45" s="2"/>
      <c r="J45" s="2"/>
    </row>
    <row r="46" spans="2:11" x14ac:dyDescent="0.25">
      <c r="B46" s="2"/>
      <c r="C46" s="2"/>
      <c r="D46" s="2"/>
      <c r="E46" s="2"/>
      <c r="F46" s="2"/>
      <c r="G46" s="2"/>
      <c r="H46" s="2"/>
      <c r="I46" s="2"/>
      <c r="J46" s="2"/>
    </row>
    <row r="47" spans="2:11" x14ac:dyDescent="0.25">
      <c r="B47" s="2"/>
      <c r="C47" s="2"/>
      <c r="D47" s="2"/>
      <c r="E47" s="2"/>
      <c r="F47" s="2"/>
      <c r="G47" s="2"/>
      <c r="H47" s="2"/>
      <c r="I47" s="2"/>
      <c r="J47" s="2"/>
    </row>
    <row r="48" spans="2:11"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row r="58" spans="2:10" x14ac:dyDescent="0.25">
      <c r="B58" s="2"/>
      <c r="C58" s="2"/>
      <c r="D58" s="2"/>
      <c r="E58" s="2"/>
      <c r="F58" s="2"/>
      <c r="G58" s="2"/>
      <c r="H58" s="2"/>
      <c r="I58" s="2"/>
      <c r="J58" s="2"/>
    </row>
    <row r="59" spans="2:10" x14ac:dyDescent="0.25">
      <c r="B59" s="2"/>
      <c r="C59" s="2"/>
      <c r="D59" s="2"/>
      <c r="E59" s="2"/>
      <c r="F59" s="2"/>
      <c r="G59" s="2"/>
      <c r="H59" s="2"/>
      <c r="I59" s="2"/>
      <c r="J59" s="2"/>
    </row>
    <row r="60" spans="2:10" x14ac:dyDescent="0.25">
      <c r="B60" s="2"/>
      <c r="C60" s="2"/>
      <c r="D60" s="2"/>
      <c r="E60" s="2"/>
      <c r="F60" s="2"/>
      <c r="G60" s="2"/>
      <c r="H60" s="2"/>
      <c r="I60" s="2"/>
      <c r="J60" s="2"/>
    </row>
    <row r="61" spans="2:10" x14ac:dyDescent="0.25">
      <c r="B61" s="2"/>
      <c r="C61" s="2"/>
      <c r="D61" s="2"/>
      <c r="E61" s="2"/>
      <c r="F61" s="2"/>
      <c r="G61" s="2"/>
      <c r="H61" s="2"/>
      <c r="I61" s="2"/>
      <c r="J61" s="2"/>
    </row>
    <row r="62" spans="2:10" x14ac:dyDescent="0.25">
      <c r="B62" s="2"/>
      <c r="C62" s="2"/>
      <c r="D62" s="2"/>
      <c r="E62" s="2"/>
      <c r="F62" s="2"/>
      <c r="G62" s="2"/>
      <c r="H62" s="2"/>
      <c r="I62" s="2"/>
      <c r="J62" s="2"/>
    </row>
    <row r="63" spans="2:10" x14ac:dyDescent="0.25">
      <c r="B63" s="2"/>
      <c r="C63" s="2"/>
      <c r="D63" s="2"/>
      <c r="E63" s="2"/>
      <c r="F63" s="2"/>
      <c r="G63" s="2"/>
      <c r="H63" s="2"/>
      <c r="I63" s="2"/>
      <c r="J63" s="2"/>
    </row>
    <row r="64" spans="2:10" x14ac:dyDescent="0.25">
      <c r="B64" s="2"/>
      <c r="C64" s="2"/>
      <c r="D64" s="2"/>
      <c r="E64" s="2"/>
      <c r="F64" s="2"/>
      <c r="G64" s="2"/>
      <c r="H64" s="2"/>
      <c r="I64" s="2"/>
      <c r="J64" s="2"/>
    </row>
    <row r="65" spans="2:10" x14ac:dyDescent="0.25">
      <c r="B65" s="2"/>
      <c r="C65" s="2"/>
      <c r="D65" s="2"/>
      <c r="E65" s="2"/>
      <c r="F65" s="2"/>
      <c r="G65" s="2"/>
      <c r="H65" s="2"/>
      <c r="I65" s="2"/>
      <c r="J65" s="2"/>
    </row>
    <row r="66" spans="2:10" x14ac:dyDescent="0.25">
      <c r="B66" s="2"/>
      <c r="C66" s="2"/>
      <c r="D66" s="2"/>
      <c r="E66" s="2"/>
      <c r="F66" s="2"/>
      <c r="G66" s="2"/>
      <c r="H66" s="2"/>
      <c r="I66" s="2"/>
      <c r="J66" s="2"/>
    </row>
    <row r="67" spans="2:10" x14ac:dyDescent="0.25">
      <c r="B67" s="2"/>
      <c r="C67" s="2"/>
      <c r="D67" s="2"/>
      <c r="E67" s="2"/>
      <c r="F67" s="2"/>
      <c r="G67" s="2"/>
      <c r="H67" s="2"/>
      <c r="I67" s="2"/>
      <c r="J67" s="2"/>
    </row>
    <row r="68" spans="2:10" x14ac:dyDescent="0.25">
      <c r="B68" s="2"/>
      <c r="C68" s="2"/>
      <c r="D68" s="2"/>
      <c r="E68" s="2"/>
      <c r="F68" s="2"/>
      <c r="G68" s="2"/>
      <c r="H68" s="2"/>
      <c r="I68" s="2"/>
      <c r="J68" s="2"/>
    </row>
  </sheetData>
  <mergeCells count="29">
    <mergeCell ref="C34:F34"/>
    <mergeCell ref="B36:K36"/>
    <mergeCell ref="J3:K3"/>
    <mergeCell ref="H3:I3"/>
    <mergeCell ref="F3:G3"/>
    <mergeCell ref="D3:E3"/>
    <mergeCell ref="C19:F19"/>
    <mergeCell ref="C17:F18"/>
    <mergeCell ref="G17:J17"/>
    <mergeCell ref="B17:B18"/>
    <mergeCell ref="K17:K18"/>
    <mergeCell ref="J4:K4"/>
    <mergeCell ref="H4:I4"/>
    <mergeCell ref="F4:G4"/>
    <mergeCell ref="D4:E4"/>
    <mergeCell ref="C20:F20"/>
    <mergeCell ref="C21:F21"/>
    <mergeCell ref="C22:F22"/>
    <mergeCell ref="C23:F23"/>
    <mergeCell ref="C24:F24"/>
    <mergeCell ref="C25:F25"/>
    <mergeCell ref="C31:F31"/>
    <mergeCell ref="C32:F32"/>
    <mergeCell ref="C33:F33"/>
    <mergeCell ref="C26:F26"/>
    <mergeCell ref="C27:F27"/>
    <mergeCell ref="C28:F28"/>
    <mergeCell ref="C29:F29"/>
    <mergeCell ref="C30:F30"/>
  </mergeCells>
  <phoneticPr fontId="18" type="noConversion"/>
  <conditionalFormatting sqref="B19:B34">
    <cfRule type="containsText" dxfId="28" priority="1" operator="containsText" text="trial">
      <formula>NOT(ISERROR(SEARCH("trial",B19)))</formula>
    </cfRule>
    <cfRule type="containsText" dxfId="27" priority="68" operator="containsText" text="lead">
      <formula>NOT(ISERROR(SEARCH("lead",B19)))</formula>
    </cfRule>
    <cfRule type="containsText" dxfId="26" priority="69" operator="containsText" text="qualified">
      <formula>NOT(ISERROR(SEARCH("qualified",B19)))</formula>
    </cfRule>
    <cfRule type="containsText" dxfId="25" priority="75" operator="containsText" text="closed">
      <formula>NOT(ISERROR(SEARCH("closed",B19)))</formula>
    </cfRule>
    <cfRule type="containsText" dxfId="24" priority="77" operator="containsText" text="contract">
      <formula>NOT(ISERROR(SEARCH("contract",B19)))</formula>
    </cfRule>
  </conditionalFormatting>
  <hyperlinks>
    <hyperlink ref="B36:K36" r:id="rId1" display="CLICK HERE TO CREATE IN SMARTSHEET" xr:uid="{80894E4D-D1FA-4C6A-95F0-CE880D8888C6}"/>
  </hyperlinks>
  <pageMargins left="0.4" right="0.4" top="0.4" bottom="0.4" header="0" footer="0"/>
  <pageSetup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18E750-77D5-824C-A9CE-15FA7FFDCE95}">
          <x14:formula1>
            <xm:f>'Dropdown Keys - Do Not Delete -'!$B$3:$B$11</xm:f>
          </x14:formula1>
          <xm:sqref>B19:B34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CB14-B633-4C9F-8807-572ED09CCF7D}">
  <sheetPr>
    <tabColor theme="8" tint="0.79998168889431442"/>
  </sheetPr>
  <dimension ref="A1:AG27"/>
  <sheetViews>
    <sheetView showGridLines="0" workbookViewId="0"/>
  </sheetViews>
  <sheetFormatPr defaultColWidth="10.625" defaultRowHeight="15.75" x14ac:dyDescent="0.25"/>
  <cols>
    <col min="1" max="1" width="3.375" style="8" customWidth="1"/>
    <col min="2" max="2" width="23.5" style="8" customWidth="1"/>
    <col min="3" max="3" width="13.625" style="8" customWidth="1"/>
  </cols>
  <sheetData>
    <row r="1" spans="2:33" s="8" customFormat="1" ht="42" customHeight="1" x14ac:dyDescent="0.25">
      <c r="B1" s="12" t="s">
        <v>36</v>
      </c>
      <c r="C1" s="11"/>
      <c r="D1" s="11"/>
      <c r="E1" s="11"/>
      <c r="F1" s="11"/>
      <c r="G1" s="11"/>
      <c r="H1" s="11"/>
      <c r="I1" s="11"/>
      <c r="J1" s="11"/>
      <c r="K1" s="11"/>
      <c r="S1" s="9"/>
      <c r="T1" s="9"/>
      <c r="U1" s="9"/>
      <c r="V1" s="9"/>
      <c r="W1" s="9"/>
      <c r="X1" s="9"/>
      <c r="Y1" s="9"/>
      <c r="Z1" s="9"/>
      <c r="AA1" s="9"/>
      <c r="AB1" s="9"/>
      <c r="AC1" s="9"/>
      <c r="AD1" s="9"/>
      <c r="AE1" s="9"/>
      <c r="AF1" s="9"/>
      <c r="AG1" s="9"/>
    </row>
    <row r="2" spans="2:33" s="8" customFormat="1" ht="21.95" customHeight="1" x14ac:dyDescent="0.25">
      <c r="B2" s="51" t="s">
        <v>17</v>
      </c>
      <c r="C2" s="52"/>
      <c r="J2" s="9"/>
      <c r="K2" s="9"/>
      <c r="L2" s="9"/>
      <c r="M2" s="9"/>
      <c r="N2" s="9"/>
      <c r="O2" s="9"/>
      <c r="P2" s="9"/>
      <c r="Q2" s="9"/>
      <c r="R2" s="9"/>
      <c r="S2" s="9"/>
      <c r="T2" s="9"/>
      <c r="U2" s="9"/>
      <c r="V2" s="9"/>
      <c r="W2" s="9"/>
      <c r="X2" s="9"/>
    </row>
    <row r="3" spans="2:33" ht="18" customHeight="1" x14ac:dyDescent="0.25">
      <c r="B3" s="4" t="s">
        <v>3</v>
      </c>
      <c r="C3" s="28">
        <f>COUNTIF('Monthly CRM Dashboard'!B19:B34, "lead")</f>
        <v>1</v>
      </c>
    </row>
    <row r="4" spans="2:33" ht="18" customHeight="1" x14ac:dyDescent="0.25">
      <c r="B4" s="4" t="s">
        <v>8</v>
      </c>
      <c r="C4" s="28">
        <f>COUNTIF('Monthly CRM Dashboard'!B19:B34, "qualified")</f>
        <v>1</v>
      </c>
    </row>
    <row r="5" spans="2:33" ht="18" customHeight="1" x14ac:dyDescent="0.25">
      <c r="B5" s="4" t="s">
        <v>9</v>
      </c>
      <c r="C5" s="28">
        <f>COUNTIF('Monthly CRM Dashboard'!B19:B34, "trial")</f>
        <v>3</v>
      </c>
    </row>
    <row r="6" spans="2:33" ht="18" customHeight="1" x14ac:dyDescent="0.25">
      <c r="B6" s="4" t="s">
        <v>6</v>
      </c>
      <c r="C6" s="28">
        <f>COUNTIF('Monthly CRM Dashboard'!B19:B34, "closed")</f>
        <v>3</v>
      </c>
    </row>
    <row r="7" spans="2:33" ht="18" customHeight="1" x14ac:dyDescent="0.25">
      <c r="B7" s="4" t="s">
        <v>10</v>
      </c>
      <c r="C7" s="28">
        <f>COUNTIF('Monthly CRM Dashboard'!B19:B34, "contract")</f>
        <v>2</v>
      </c>
    </row>
    <row r="8" spans="2:33" ht="9.9499999999999993" customHeight="1" x14ac:dyDescent="0.25"/>
    <row r="9" spans="2:33" s="8" customFormat="1" ht="21.95" customHeight="1" x14ac:dyDescent="0.15">
      <c r="B9" s="51" t="s">
        <v>18</v>
      </c>
      <c r="C9" s="52"/>
      <c r="D9" s="17"/>
      <c r="J9" s="9"/>
      <c r="K9" s="9"/>
      <c r="L9" s="9"/>
      <c r="M9" s="9"/>
      <c r="N9" s="9"/>
      <c r="O9" s="9"/>
      <c r="P9" s="9"/>
      <c r="Q9" s="9"/>
      <c r="R9" s="9"/>
      <c r="S9" s="9"/>
      <c r="T9" s="9"/>
      <c r="U9" s="9"/>
      <c r="V9" s="9"/>
      <c r="W9" s="9"/>
      <c r="X9" s="9"/>
    </row>
    <row r="10" spans="2:33" ht="18" customHeight="1" x14ac:dyDescent="0.25">
      <c r="B10" s="4" t="s">
        <v>5</v>
      </c>
      <c r="C10" s="27">
        <f>SUM('Monthly CRM Dashboard'!G19:G34)</f>
        <v>7</v>
      </c>
    </row>
    <row r="11" spans="2:33" ht="18" customHeight="1" x14ac:dyDescent="0.25">
      <c r="B11" s="4" t="s">
        <v>12</v>
      </c>
      <c r="C11" s="27">
        <f>SUM('Monthly CRM Dashboard'!H19:H34)</f>
        <v>4</v>
      </c>
    </row>
    <row r="12" spans="2:33" ht="18" customHeight="1" x14ac:dyDescent="0.25">
      <c r="B12" s="4" t="s">
        <v>13</v>
      </c>
      <c r="C12" s="27">
        <f>SUM('Monthly CRM Dashboard'!I19:I34)</f>
        <v>5</v>
      </c>
    </row>
    <row r="13" spans="2:33" ht="18" customHeight="1" x14ac:dyDescent="0.25">
      <c r="B13" s="4" t="s">
        <v>14</v>
      </c>
      <c r="C13" s="27">
        <f>SUM('Monthly CRM Dashboard'!J19:J34)</f>
        <v>3</v>
      </c>
    </row>
    <row r="14" spans="2:33" ht="9.9499999999999993" customHeight="1" x14ac:dyDescent="0.25"/>
    <row r="15" spans="2:33" s="8" customFormat="1" ht="21.95" customHeight="1" x14ac:dyDescent="0.15">
      <c r="B15" s="51" t="s">
        <v>19</v>
      </c>
      <c r="C15" s="52"/>
      <c r="D15" s="17"/>
      <c r="J15" s="9"/>
      <c r="K15" s="9"/>
      <c r="L15" s="9"/>
      <c r="M15" s="9"/>
      <c r="N15" s="9"/>
      <c r="O15" s="9"/>
      <c r="P15" s="9"/>
      <c r="Q15" s="9"/>
      <c r="R15" s="9"/>
      <c r="S15" s="9"/>
      <c r="T15" s="9"/>
      <c r="U15" s="9"/>
      <c r="V15" s="9"/>
      <c r="W15" s="9"/>
      <c r="X15" s="9"/>
    </row>
    <row r="16" spans="2:33" ht="18" customHeight="1" x14ac:dyDescent="0.25">
      <c r="B16" s="4" t="s">
        <v>3</v>
      </c>
      <c r="C16" s="25">
        <f>SUMIF('Monthly CRM Dashboard'!B19:B34, "lead", 'Monthly CRM Dashboard'!K19:K34)</f>
        <v>20000</v>
      </c>
    </row>
    <row r="17" spans="1:3" ht="18" customHeight="1" x14ac:dyDescent="0.25">
      <c r="B17" s="4" t="s">
        <v>8</v>
      </c>
      <c r="C17" s="26">
        <f>SUMIF('Monthly CRM Dashboard'!B19:B34, "qualified", 'Monthly CRM Dashboard'!K19:K34)</f>
        <v>30000</v>
      </c>
    </row>
    <row r="18" spans="1:3" ht="18" customHeight="1" x14ac:dyDescent="0.25">
      <c r="B18" s="4" t="s">
        <v>9</v>
      </c>
      <c r="C18" s="26">
        <f>SUMIF('Monthly CRM Dashboard'!B19:B34, "trial", 'Monthly CRM Dashboard'!K19:K34)</f>
        <v>15000</v>
      </c>
    </row>
    <row r="19" spans="1:3" ht="18" customHeight="1" x14ac:dyDescent="0.25">
      <c r="B19" s="4" t="s">
        <v>10</v>
      </c>
      <c r="C19" s="26">
        <f>SUMIF('Monthly CRM Dashboard'!B19:B34, "contract", 'Monthly CRM Dashboard'!K19:K34)</f>
        <v>15000</v>
      </c>
    </row>
    <row r="20" spans="1:3" ht="18" customHeight="1" x14ac:dyDescent="0.25">
      <c r="B20" s="4" t="s">
        <v>6</v>
      </c>
      <c r="C20" s="26">
        <f>SUMIF('Monthly CRM Dashboard'!B19:B34, "closed", 'Monthly CRM Dashboard'!K19:K34)</f>
        <v>45000</v>
      </c>
    </row>
    <row r="21" spans="1:3" ht="9.9499999999999993" customHeight="1" x14ac:dyDescent="0.25"/>
    <row r="22" spans="1:3" x14ac:dyDescent="0.25">
      <c r="A22" s="9"/>
      <c r="B22" s="9"/>
      <c r="C22" s="9"/>
    </row>
    <row r="23" spans="1:3" x14ac:dyDescent="0.25">
      <c r="A23" s="9"/>
      <c r="B23" s="9"/>
      <c r="C23" s="9"/>
    </row>
    <row r="24" spans="1:3" x14ac:dyDescent="0.25">
      <c r="A24" s="9"/>
      <c r="B24" s="9"/>
      <c r="C24" s="9"/>
    </row>
    <row r="25" spans="1:3" x14ac:dyDescent="0.25">
      <c r="A25" s="9"/>
      <c r="B25" s="9"/>
      <c r="C25" s="9"/>
    </row>
    <row r="26" spans="1:3" x14ac:dyDescent="0.25">
      <c r="A26" s="9"/>
      <c r="B26" s="9"/>
      <c r="C26" s="9"/>
    </row>
    <row r="27" spans="1:3" x14ac:dyDescent="0.25">
      <c r="A27" s="9"/>
      <c r="B27" s="9"/>
      <c r="C27" s="9"/>
    </row>
  </sheetData>
  <mergeCells count="3">
    <mergeCell ref="B2:C2"/>
    <mergeCell ref="B9:C9"/>
    <mergeCell ref="B15:C15"/>
  </mergeCells>
  <conditionalFormatting sqref="B4:B8 B10:B14 B17:B21">
    <cfRule type="containsText" dxfId="23" priority="9" operator="containsText" text="overdue">
      <formula>NOT(ISERROR(SEARCH("overdue",B4)))</formula>
    </cfRule>
    <cfRule type="containsText" dxfId="22" priority="10" operator="containsText" text="approved">
      <formula>NOT(ISERROR(SEARCH("approved",B4)))</formula>
    </cfRule>
    <cfRule type="containsText" dxfId="21" priority="11" operator="containsText" text="review">
      <formula>NOT(ISERROR(SEARCH("review",B4)))</formula>
    </cfRule>
    <cfRule type="containsText" dxfId="20" priority="12" operator="containsText" text="Complete">
      <formula>NOT(ISERROR(SEARCH("Complete",B4)))</formula>
    </cfRule>
    <cfRule type="containsText" dxfId="19" priority="13" operator="containsText" text="In Progress">
      <formula>NOT(ISERROR(SEARCH("In Progress",B4)))</formula>
    </cfRule>
    <cfRule type="containsText" dxfId="18" priority="14" operator="containsText" text="on hold">
      <formula>NOT(ISERROR(SEARCH("on hold",B4)))</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2F6-51DB-4A4C-9AC1-019E33B10A16}">
  <sheetPr>
    <tabColor theme="0" tint="-0.499984740745262"/>
  </sheetPr>
  <dimension ref="A1:AG61"/>
  <sheetViews>
    <sheetView showGridLines="0" workbookViewId="0"/>
  </sheetViews>
  <sheetFormatPr defaultColWidth="10.625" defaultRowHeight="15.75" x14ac:dyDescent="0.25"/>
  <cols>
    <col min="1" max="1" width="3.375" style="8" customWidth="1"/>
    <col min="2" max="2" width="16.375" style="8" customWidth="1"/>
    <col min="3" max="3" width="3.375" style="8" customWidth="1"/>
    <col min="4" max="4" width="13.75" customWidth="1"/>
    <col min="5" max="5" width="3.375" style="8" customWidth="1"/>
    <col min="6" max="6" width="12.875" customWidth="1"/>
    <col min="7" max="7" width="3.375" style="8" customWidth="1"/>
  </cols>
  <sheetData>
    <row r="1" spans="1:33" s="8" customFormat="1" ht="42" customHeight="1" x14ac:dyDescent="0.25">
      <c r="B1" s="12" t="s">
        <v>2</v>
      </c>
      <c r="C1" s="11"/>
      <c r="D1" s="11"/>
      <c r="E1" s="11"/>
      <c r="F1" s="11"/>
      <c r="G1" s="11"/>
      <c r="H1" s="11"/>
      <c r="I1" s="11"/>
      <c r="J1" s="11"/>
      <c r="K1" s="11"/>
      <c r="S1" s="9"/>
      <c r="T1" s="9"/>
      <c r="U1" s="9"/>
      <c r="V1" s="9"/>
      <c r="W1" s="9"/>
      <c r="X1" s="9"/>
      <c r="Y1" s="9"/>
      <c r="Z1" s="9"/>
      <c r="AA1" s="9"/>
      <c r="AB1" s="9"/>
      <c r="AC1" s="9"/>
      <c r="AD1" s="9"/>
      <c r="AE1" s="9"/>
      <c r="AF1" s="9"/>
      <c r="AG1" s="9"/>
    </row>
    <row r="2" spans="1:33" ht="24.95" customHeight="1" x14ac:dyDescent="0.25">
      <c r="A2" s="9"/>
      <c r="B2" s="19" t="s">
        <v>11</v>
      </c>
      <c r="C2" s="9"/>
      <c r="G2" s="9"/>
    </row>
    <row r="3" spans="1:33" ht="35.1" customHeight="1" x14ac:dyDescent="0.25">
      <c r="A3" s="9"/>
      <c r="B3" s="20" t="s">
        <v>3</v>
      </c>
      <c r="C3" s="9"/>
      <c r="G3" s="9"/>
    </row>
    <row r="4" spans="1:33" ht="35.1" customHeight="1" x14ac:dyDescent="0.25">
      <c r="A4" s="9"/>
      <c r="B4" s="20" t="s">
        <v>8</v>
      </c>
      <c r="C4" s="9"/>
      <c r="G4" s="9"/>
    </row>
    <row r="5" spans="1:33" ht="35.1" customHeight="1" x14ac:dyDescent="0.25">
      <c r="A5" s="9"/>
      <c r="B5" s="20" t="s">
        <v>9</v>
      </c>
      <c r="C5" s="9"/>
      <c r="G5" s="9"/>
    </row>
    <row r="6" spans="1:33" ht="35.1" customHeight="1" x14ac:dyDescent="0.25">
      <c r="A6" s="9"/>
      <c r="B6" s="20" t="s">
        <v>10</v>
      </c>
      <c r="C6" s="9"/>
      <c r="G6" s="9"/>
    </row>
    <row r="7" spans="1:33" ht="35.1" customHeight="1" x14ac:dyDescent="0.25">
      <c r="A7" s="9"/>
      <c r="B7" s="20" t="s">
        <v>6</v>
      </c>
      <c r="C7" s="9"/>
      <c r="G7" s="9"/>
    </row>
    <row r="8" spans="1:33" ht="35.1" customHeight="1" x14ac:dyDescent="0.25">
      <c r="A8" s="9"/>
      <c r="B8" s="4"/>
      <c r="C8" s="9"/>
      <c r="G8" s="9"/>
    </row>
    <row r="9" spans="1:33" ht="35.1" customHeight="1" x14ac:dyDescent="0.25">
      <c r="A9" s="9"/>
      <c r="B9" s="4"/>
      <c r="C9" s="9"/>
      <c r="G9" s="9"/>
    </row>
    <row r="10" spans="1:33" ht="35.1" customHeight="1" x14ac:dyDescent="0.25">
      <c r="A10" s="9"/>
      <c r="B10" s="4"/>
      <c r="C10" s="9"/>
      <c r="G10" s="9"/>
    </row>
    <row r="11" spans="1:33" ht="35.1" customHeight="1" x14ac:dyDescent="0.25">
      <c r="A11" s="9"/>
      <c r="B11" s="4"/>
      <c r="C11" s="9"/>
      <c r="G11" s="9"/>
    </row>
    <row r="12" spans="1:33" ht="16.5" x14ac:dyDescent="0.3">
      <c r="A12" s="9"/>
      <c r="B12" s="9"/>
      <c r="C12" s="9"/>
      <c r="D12" s="10"/>
      <c r="E12" s="9"/>
      <c r="F12" s="10"/>
      <c r="G12" s="9"/>
    </row>
    <row r="13" spans="1:33" ht="16.5" x14ac:dyDescent="0.3">
      <c r="A13" s="9"/>
      <c r="B13" s="9"/>
      <c r="C13" s="9"/>
      <c r="D13" s="10"/>
      <c r="E13" s="9"/>
      <c r="F13" s="10"/>
      <c r="G13" s="9"/>
    </row>
    <row r="14" spans="1:33" ht="16.5" x14ac:dyDescent="0.3">
      <c r="A14" s="9"/>
      <c r="B14" s="9"/>
      <c r="C14" s="9"/>
      <c r="D14" s="10"/>
      <c r="E14" s="9"/>
      <c r="F14" s="10"/>
      <c r="G14" s="9"/>
    </row>
    <row r="15" spans="1:33" ht="16.5" x14ac:dyDescent="0.3">
      <c r="A15" s="9"/>
      <c r="B15" s="9"/>
      <c r="C15" s="9"/>
      <c r="D15" s="10"/>
      <c r="E15" s="9"/>
      <c r="F15" s="10"/>
      <c r="G15" s="9"/>
    </row>
    <row r="16" spans="1:33" ht="16.5" x14ac:dyDescent="0.3">
      <c r="A16" s="9"/>
      <c r="B16" s="9"/>
      <c r="C16" s="9"/>
      <c r="D16" s="10"/>
      <c r="E16" s="9"/>
      <c r="F16" s="10"/>
      <c r="G16" s="9"/>
    </row>
    <row r="17" spans="1:7" ht="16.5" x14ac:dyDescent="0.3">
      <c r="A17" s="9"/>
      <c r="B17" s="9"/>
      <c r="C17" s="9"/>
      <c r="D17" s="10"/>
      <c r="E17" s="9"/>
      <c r="G17" s="9"/>
    </row>
    <row r="18" spans="1:7" ht="16.5" x14ac:dyDescent="0.3">
      <c r="A18" s="9"/>
      <c r="B18" s="9"/>
      <c r="C18" s="9"/>
      <c r="D18" s="10"/>
      <c r="E18" s="9"/>
      <c r="G18" s="9"/>
    </row>
    <row r="19" spans="1:7" ht="16.5" x14ac:dyDescent="0.3">
      <c r="A19" s="9"/>
      <c r="B19" s="9"/>
      <c r="C19" s="9"/>
      <c r="D19" s="10"/>
      <c r="E19" s="9"/>
      <c r="G19" s="9"/>
    </row>
    <row r="20" spans="1:7" ht="16.5" x14ac:dyDescent="0.3">
      <c r="A20" s="9"/>
      <c r="B20" s="9"/>
      <c r="C20" s="9"/>
      <c r="D20" s="10"/>
      <c r="E20" s="9"/>
      <c r="G20" s="9"/>
    </row>
    <row r="21" spans="1:7" ht="16.5" x14ac:dyDescent="0.3">
      <c r="A21" s="9"/>
      <c r="B21" s="9"/>
      <c r="C21" s="9"/>
      <c r="D21" s="10"/>
      <c r="E21" s="9"/>
      <c r="G21" s="9"/>
    </row>
    <row r="22" spans="1:7" ht="16.5" x14ac:dyDescent="0.3">
      <c r="A22" s="9"/>
      <c r="B22" s="9"/>
      <c r="C22" s="9"/>
      <c r="D22" s="10"/>
      <c r="E22" s="9"/>
      <c r="G22" s="9"/>
    </row>
    <row r="23" spans="1:7" ht="16.5" x14ac:dyDescent="0.3">
      <c r="A23" s="9"/>
      <c r="B23" s="9"/>
      <c r="C23" s="9"/>
      <c r="D23" s="10"/>
      <c r="E23" s="9"/>
      <c r="G23" s="9"/>
    </row>
    <row r="24" spans="1:7" ht="16.5" x14ac:dyDescent="0.3">
      <c r="A24" s="9"/>
      <c r="B24" s="9"/>
      <c r="C24" s="9"/>
      <c r="D24" s="10"/>
      <c r="E24" s="9"/>
      <c r="G24" s="9"/>
    </row>
    <row r="25" spans="1:7" ht="16.5" x14ac:dyDescent="0.3">
      <c r="A25" s="9"/>
      <c r="B25" s="9"/>
      <c r="C25" s="9"/>
      <c r="D25" s="10"/>
      <c r="E25" s="9"/>
      <c r="G25" s="9"/>
    </row>
    <row r="26" spans="1:7" ht="16.5" x14ac:dyDescent="0.3">
      <c r="A26" s="9"/>
      <c r="B26" s="9"/>
      <c r="C26" s="9"/>
      <c r="D26" s="10"/>
      <c r="E26" s="9"/>
      <c r="G26" s="9"/>
    </row>
    <row r="27" spans="1:7" ht="16.5" x14ac:dyDescent="0.3">
      <c r="A27" s="9"/>
      <c r="B27" s="9"/>
      <c r="C27" s="9"/>
      <c r="D27" s="10"/>
      <c r="E27" s="9"/>
      <c r="G27" s="9"/>
    </row>
    <row r="28" spans="1:7" ht="16.5" x14ac:dyDescent="0.3">
      <c r="A28" s="9"/>
      <c r="B28" s="9"/>
      <c r="C28" s="9"/>
      <c r="D28" s="10"/>
      <c r="E28" s="9"/>
      <c r="G28" s="9"/>
    </row>
    <row r="29" spans="1:7" ht="16.5" x14ac:dyDescent="0.3">
      <c r="A29" s="9"/>
      <c r="B29" s="9"/>
      <c r="C29" s="9"/>
      <c r="D29" s="10"/>
      <c r="E29" s="9"/>
      <c r="G29" s="9"/>
    </row>
    <row r="30" spans="1:7" ht="16.5" x14ac:dyDescent="0.3">
      <c r="A30" s="9"/>
      <c r="B30" s="9"/>
      <c r="C30" s="9"/>
      <c r="D30" s="10"/>
      <c r="E30" s="9"/>
      <c r="G30" s="9"/>
    </row>
    <row r="31" spans="1:7" ht="16.5" x14ac:dyDescent="0.3">
      <c r="A31" s="9"/>
      <c r="B31" s="9"/>
      <c r="C31" s="9"/>
      <c r="D31" s="10"/>
      <c r="E31" s="9"/>
      <c r="G31" s="9"/>
    </row>
    <row r="32" spans="1:7" ht="16.5" x14ac:dyDescent="0.3">
      <c r="A32"/>
      <c r="B32"/>
      <c r="C32"/>
      <c r="D32" s="10"/>
      <c r="E32"/>
      <c r="G32"/>
    </row>
    <row r="33" spans="1:7" x14ac:dyDescent="0.25">
      <c r="A33" s="9"/>
      <c r="B33" s="9"/>
      <c r="C33" s="9"/>
      <c r="E33" s="9"/>
      <c r="G33" s="9"/>
    </row>
    <row r="34" spans="1:7" x14ac:dyDescent="0.25">
      <c r="A34" s="9"/>
      <c r="B34" s="9"/>
      <c r="C34" s="9"/>
      <c r="E34" s="9"/>
      <c r="G34" s="9"/>
    </row>
    <row r="35" spans="1:7" x14ac:dyDescent="0.25">
      <c r="A35" s="9"/>
      <c r="B35" s="9"/>
      <c r="C35" s="9"/>
      <c r="E35" s="9"/>
      <c r="G35" s="9"/>
    </row>
    <row r="36" spans="1:7" x14ac:dyDescent="0.25">
      <c r="A36" s="9"/>
      <c r="B36" s="9"/>
      <c r="C36" s="9"/>
      <c r="E36" s="9"/>
      <c r="G36" s="9"/>
    </row>
    <row r="37" spans="1:7" x14ac:dyDescent="0.25">
      <c r="A37" s="9"/>
      <c r="B37" s="9"/>
      <c r="C37" s="9"/>
      <c r="E37" s="9"/>
      <c r="G37" s="9"/>
    </row>
    <row r="38" spans="1:7" x14ac:dyDescent="0.25">
      <c r="A38" s="9"/>
      <c r="B38" s="9"/>
      <c r="C38" s="9"/>
      <c r="E38" s="9"/>
      <c r="G38" s="9"/>
    </row>
    <row r="39" spans="1:7" x14ac:dyDescent="0.25">
      <c r="A39" s="9"/>
      <c r="B39" s="9"/>
      <c r="C39" s="9"/>
      <c r="E39" s="9"/>
      <c r="G39" s="9"/>
    </row>
    <row r="40" spans="1:7" x14ac:dyDescent="0.25">
      <c r="A40" s="9"/>
      <c r="B40" s="9"/>
      <c r="C40" s="9"/>
      <c r="E40" s="9"/>
      <c r="G40" s="9"/>
    </row>
    <row r="41" spans="1:7" x14ac:dyDescent="0.25">
      <c r="A41" s="9"/>
      <c r="B41" s="9"/>
      <c r="C41" s="9"/>
      <c r="E41" s="9"/>
      <c r="G41" s="9"/>
    </row>
    <row r="42" spans="1:7" x14ac:dyDescent="0.25">
      <c r="A42" s="9"/>
      <c r="B42" s="9"/>
      <c r="C42" s="9"/>
      <c r="E42" s="9"/>
      <c r="G42" s="9"/>
    </row>
    <row r="43" spans="1:7" x14ac:dyDescent="0.25">
      <c r="A43" s="9"/>
      <c r="B43" s="9"/>
      <c r="C43" s="9"/>
      <c r="E43" s="9"/>
      <c r="G43" s="9"/>
    </row>
    <row r="44" spans="1:7" x14ac:dyDescent="0.25">
      <c r="A44" s="9"/>
      <c r="B44" s="9"/>
      <c r="C44" s="9"/>
      <c r="E44" s="9"/>
      <c r="G44" s="9"/>
    </row>
    <row r="45" spans="1:7" x14ac:dyDescent="0.25">
      <c r="A45" s="9"/>
      <c r="B45" s="9"/>
      <c r="C45" s="9"/>
      <c r="E45" s="9"/>
      <c r="G45" s="9"/>
    </row>
    <row r="46" spans="1:7" x14ac:dyDescent="0.25">
      <c r="A46" s="9"/>
      <c r="B46" s="9"/>
      <c r="C46" s="9"/>
      <c r="E46" s="9"/>
      <c r="G46" s="9"/>
    </row>
    <row r="47" spans="1:7" x14ac:dyDescent="0.25">
      <c r="A47" s="9"/>
      <c r="B47" s="9"/>
      <c r="C47" s="9"/>
      <c r="E47" s="9"/>
      <c r="G47" s="9"/>
    </row>
    <row r="48" spans="1:7" x14ac:dyDescent="0.25">
      <c r="A48" s="9"/>
      <c r="B48" s="9"/>
      <c r="C48" s="9"/>
      <c r="E48" s="9"/>
      <c r="G48" s="9"/>
    </row>
    <row r="49" spans="1:7" x14ac:dyDescent="0.25">
      <c r="A49" s="9"/>
      <c r="B49" s="9"/>
      <c r="C49" s="9"/>
      <c r="E49" s="9"/>
      <c r="G49" s="9"/>
    </row>
    <row r="50" spans="1:7" x14ac:dyDescent="0.25">
      <c r="A50" s="9"/>
      <c r="B50" s="9"/>
      <c r="C50" s="9"/>
      <c r="E50" s="9"/>
      <c r="G50" s="9"/>
    </row>
    <row r="51" spans="1:7" x14ac:dyDescent="0.25">
      <c r="A51" s="9"/>
      <c r="B51" s="9"/>
      <c r="C51" s="9"/>
      <c r="E51" s="9"/>
      <c r="G51" s="9"/>
    </row>
    <row r="52" spans="1:7" x14ac:dyDescent="0.25">
      <c r="A52" s="9"/>
      <c r="B52" s="9"/>
      <c r="C52" s="9"/>
      <c r="E52" s="9"/>
      <c r="G52" s="9"/>
    </row>
    <row r="53" spans="1:7" x14ac:dyDescent="0.25">
      <c r="A53" s="9"/>
      <c r="B53" s="9"/>
      <c r="C53" s="9"/>
      <c r="E53" s="9"/>
      <c r="G53" s="9"/>
    </row>
    <row r="54" spans="1:7" x14ac:dyDescent="0.25">
      <c r="A54" s="9"/>
      <c r="B54" s="9"/>
      <c r="C54" s="9"/>
      <c r="E54" s="9"/>
      <c r="G54" s="9"/>
    </row>
    <row r="55" spans="1:7" x14ac:dyDescent="0.25">
      <c r="A55" s="9"/>
      <c r="B55" s="9"/>
      <c r="C55" s="9"/>
      <c r="E55" s="9"/>
      <c r="G55" s="9"/>
    </row>
    <row r="56" spans="1:7" x14ac:dyDescent="0.25">
      <c r="A56" s="9"/>
      <c r="B56" s="9"/>
      <c r="C56" s="9"/>
      <c r="E56" s="9"/>
      <c r="G56" s="9"/>
    </row>
    <row r="57" spans="1:7" x14ac:dyDescent="0.25">
      <c r="A57" s="9"/>
      <c r="B57" s="9"/>
      <c r="C57" s="9"/>
      <c r="E57" s="9"/>
      <c r="G57" s="9"/>
    </row>
    <row r="58" spans="1:7" x14ac:dyDescent="0.25">
      <c r="A58" s="9"/>
      <c r="B58" s="9"/>
      <c r="C58" s="9"/>
      <c r="E58" s="9"/>
      <c r="G58" s="9"/>
    </row>
    <row r="59" spans="1:7" x14ac:dyDescent="0.25">
      <c r="A59" s="9"/>
      <c r="B59" s="9"/>
      <c r="C59" s="9"/>
      <c r="E59" s="9"/>
      <c r="G59" s="9"/>
    </row>
    <row r="60" spans="1:7" x14ac:dyDescent="0.25">
      <c r="A60" s="9"/>
      <c r="B60" s="9"/>
      <c r="C60" s="9"/>
      <c r="E60" s="9"/>
      <c r="G60" s="9"/>
    </row>
    <row r="61" spans="1:7" x14ac:dyDescent="0.25">
      <c r="A61" s="9"/>
      <c r="B61" s="9"/>
      <c r="C61" s="9"/>
      <c r="E61" s="9"/>
      <c r="G61" s="9"/>
    </row>
  </sheetData>
  <conditionalFormatting sqref="B3:B7">
    <cfRule type="containsText" dxfId="17" priority="1" operator="containsText" text="trial">
      <formula>NOT(ISERROR(SEARCH("trial",B3)))</formula>
    </cfRule>
    <cfRule type="containsText" dxfId="16" priority="2" operator="containsText" text="lead">
      <formula>NOT(ISERROR(SEARCH("lead",B3)))</formula>
    </cfRule>
    <cfRule type="containsText" dxfId="15" priority="3" operator="containsText" text="qualified">
      <formula>NOT(ISERROR(SEARCH("qualified",B3)))</formula>
    </cfRule>
    <cfRule type="containsText" dxfId="14" priority="4" operator="containsText" text="closed">
      <formula>NOT(ISERROR(SEARCH("closed",B3)))</formula>
    </cfRule>
    <cfRule type="containsText" dxfId="13" priority="5" operator="containsText" text="contract">
      <formula>NOT(ISERROR(SEARCH("contract",B3)))</formula>
    </cfRule>
  </conditionalFormatting>
  <conditionalFormatting sqref="B8">
    <cfRule type="containsText" dxfId="12" priority="21" operator="containsText" text="overdue">
      <formula>NOT(ISERROR(SEARCH("overdue",B8)))</formula>
    </cfRule>
    <cfRule type="containsText" dxfId="11" priority="22" operator="containsText" text="approved">
      <formula>NOT(ISERROR(SEARCH("approved",B8)))</formula>
    </cfRule>
    <cfRule type="containsText" dxfId="10" priority="23" operator="containsText" text="review">
      <formula>NOT(ISERROR(SEARCH("review",B8)))</formula>
    </cfRule>
    <cfRule type="containsText" dxfId="9" priority="24" operator="containsText" text="Complete">
      <formula>NOT(ISERROR(SEARCH("Complete",B8)))</formula>
    </cfRule>
    <cfRule type="containsText" dxfId="8" priority="25" operator="containsText" text="In Progress">
      <formula>NOT(ISERROR(SEARCH("In Progress",B8)))</formula>
    </cfRule>
    <cfRule type="containsText" dxfId="7" priority="26" operator="containsText" text="on hold">
      <formula>NOT(ISERROR(SEARCH("on hold",B8)))</formula>
    </cfRule>
  </conditionalFormatting>
  <conditionalFormatting sqref="B9:B11">
    <cfRule type="containsText" dxfId="6" priority="40" operator="containsText" text="Approved">
      <formula>NOT(ISERROR(SEARCH("Approved",B9)))</formula>
    </cfRule>
    <cfRule type="containsText" dxfId="5" priority="44" operator="containsText" text="Needs Review">
      <formula>NOT(ISERROR(SEARCH("Needs Review",B9)))</formula>
    </cfRule>
    <cfRule type="containsText" dxfId="4" priority="45" operator="containsText" text="Not Started">
      <formula>NOT(ISERROR(SEARCH("Not Started",B9)))</formula>
    </cfRule>
    <cfRule type="containsText" dxfId="3" priority="46" operator="containsText" text="On Hold">
      <formula>NOT(ISERROR(SEARCH("On Hold",B9)))</formula>
    </cfRule>
    <cfRule type="containsText" dxfId="2" priority="47" operator="containsText" text="Overdue">
      <formula>NOT(ISERROR(SEARCH("Overdue",B9)))</formula>
    </cfRule>
    <cfRule type="containsText" dxfId="1" priority="48" operator="containsText" text="Complete">
      <formula>NOT(ISERROR(SEARCH("Complete",B9)))</formula>
    </cfRule>
    <cfRule type="containsText" dxfId="0" priority="49" operator="containsText" text="In Progress">
      <formula>NOT(ISERROR(SEARCH("In Progress",B9)))</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4485-B43E-F34E-B365-EB17B2DD754A}">
  <sheetPr>
    <tabColor theme="0" tint="-0.249977111117893"/>
  </sheetPr>
  <dimension ref="B2"/>
  <sheetViews>
    <sheetView showGridLines="0" workbookViewId="0">
      <selection activeCell="BS78" sqref="BS78"/>
    </sheetView>
  </sheetViews>
  <sheetFormatPr defaultColWidth="10.875" defaultRowHeight="15" x14ac:dyDescent="0.25"/>
  <cols>
    <col min="1" max="1" width="3.375" style="6" customWidth="1"/>
    <col min="2" max="2" width="88.375" style="6" customWidth="1"/>
    <col min="3" max="16384" width="10.875" style="6"/>
  </cols>
  <sheetData>
    <row r="2" spans="2:2" ht="90"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Monthly CRM Dashboard</vt:lpstr>
      <vt:lpstr>Chart Data</vt:lpstr>
      <vt:lpstr>Dropdown Keys - Do Not Delete -</vt:lpstr>
      <vt:lpstr>Disclaimer</vt:lpstr>
      <vt:lpstr>'Monthly CRM Dashboard'!Print_Area</vt:lpstr>
      <vt:lpstr>'Chart Data'!Status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Kayla Franssen</cp:lastModifiedBy>
  <cp:lastPrinted>2025-06-22T19:02:14Z</cp:lastPrinted>
  <dcterms:created xsi:type="dcterms:W3CDTF">2016-01-26T19:39:52Z</dcterms:created>
  <dcterms:modified xsi:type="dcterms:W3CDTF">2025-06-29T18:04:35Z</dcterms:modified>
</cp:coreProperties>
</file>