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1.xml" ContentType="application/vnd.openxmlformats-officedocument.spreadsheetml.tab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kfranssen.APOLLO\Desktop\12387\"/>
    </mc:Choice>
  </mc:AlternateContent>
  <xr:revisionPtr revIDLastSave="0" documentId="13_ncr:1_{5FC6ADD3-B39C-4C2E-A877-3FC59BF58EA7}" xr6:coauthVersionLast="47" xr6:coauthVersionMax="47" xr10:uidLastSave="{00000000-0000-0000-0000-000000000000}"/>
  <bookViews>
    <workbookView xWindow="-120" yWindow="-120" windowWidth="29040" windowHeight="12450" xr2:uid="{1395D217-E714-4E0B-9ACD-E574DCA5D124}"/>
  </bookViews>
  <sheets>
    <sheet name="1. Sales &amp; Inventory Dashboard" sheetId="1" r:id="rId1"/>
    <sheet name="2. Sales Transactions" sheetId="2" r:id="rId2"/>
    <sheet name="3. Stock Tracking &amp; Re-order" sheetId="3" r:id="rId3"/>
    <sheet name="4. Revenue Breakdown &amp; Trends" sheetId="4" r:id="rId4"/>
    <sheet name="- Disclaimer -" sheetId="5" r:id="rId5"/>
  </sheets>
  <externalReferences>
    <externalReference r:id="rId6"/>
    <externalReference r:id="rId7"/>
  </externalReferences>
  <definedNames>
    <definedName name="_xlnm.Print_Area" localSheetId="0">'1. Sales &amp; Inventory Dashboard'!$B$3:$N$36</definedName>
    <definedName name="_xlnm.Print_Area" localSheetId="1">'2. Sales Transactions'!$B$1:$J$12</definedName>
    <definedName name="_xlnm.Print_Area" localSheetId="2">'3. Stock Tracking &amp; Re-order'!$B$1:$L$14</definedName>
    <definedName name="_xlnm.Print_Area" localSheetId="3">'4. Revenue Breakdown &amp; Trends'!$B$1:$R$18</definedName>
    <definedName name="TAX">'[1]Bid Tabulation'!$E$158</definedName>
    <definedName name="Type" localSheetId="2">'[2]Maintenance Work Order'!#REF!</definedName>
    <definedName name="Type">'[2]Maintenance Work Order'!#REF!</definedName>
    <definedName name="valHighlight" localSheetId="2">'3. Stock Tracking &amp; Re-order'!#REF!</definedName>
    <definedName name="valHighlight">#REF!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3" l="1"/>
  <c r="I11" i="3"/>
  <c r="B12" i="3"/>
  <c r="I12" i="3"/>
  <c r="B13" i="3"/>
  <c r="I13" i="3"/>
  <c r="B14" i="3"/>
  <c r="I14" i="3"/>
  <c r="F8" i="2"/>
  <c r="H8" i="2"/>
  <c r="H9" i="2"/>
  <c r="H10" i="2"/>
  <c r="H11" i="2"/>
  <c r="H12" i="2"/>
  <c r="F24" i="1"/>
  <c r="C5" i="4"/>
  <c r="G14" i="1"/>
  <c r="G15" i="1"/>
  <c r="G16" i="1"/>
  <c r="G17" i="1"/>
  <c r="G18" i="1"/>
  <c r="G19" i="1"/>
  <c r="G20" i="1"/>
  <c r="G21" i="1"/>
  <c r="G22" i="1"/>
  <c r="G23" i="1"/>
  <c r="G24" i="1"/>
  <c r="C4" i="4"/>
  <c r="D18" i="4"/>
  <c r="D17" i="4"/>
  <c r="D16" i="4"/>
  <c r="D15" i="4"/>
  <c r="D14" i="4"/>
  <c r="D13" i="4"/>
  <c r="D12" i="4"/>
  <c r="D11" i="4"/>
  <c r="D10" i="4"/>
  <c r="D9" i="4"/>
  <c r="I5" i="3"/>
  <c r="I6" i="3"/>
  <c r="I7" i="3"/>
  <c r="I8" i="3"/>
  <c r="I9" i="3"/>
  <c r="I10" i="3"/>
  <c r="B5" i="3"/>
  <c r="B6" i="3"/>
  <c r="B7" i="3"/>
  <c r="B8" i="3"/>
  <c r="B9" i="3"/>
  <c r="B10" i="3"/>
  <c r="H4" i="2"/>
  <c r="H5" i="2"/>
  <c r="H6" i="2"/>
  <c r="H7" i="2"/>
  <c r="H3" i="2"/>
  <c r="D24" i="1"/>
  <c r="E9" i="1"/>
  <c r="C24" i="1"/>
  <c r="E8" i="1"/>
  <c r="E24" i="1"/>
  <c r="E7" i="1"/>
  <c r="E6" i="1"/>
</calcChain>
</file>

<file path=xl/sharedStrings.xml><?xml version="1.0" encoding="utf-8"?>
<sst xmlns="http://schemas.openxmlformats.org/spreadsheetml/2006/main" count="172" uniqueCount="83">
  <si>
    <t>Retail Sales and Inventory Template</t>
  </si>
  <si>
    <t>Sales and Inventory Overview</t>
  </si>
  <si>
    <t>Products</t>
  </si>
  <si>
    <t>Total Sold</t>
  </si>
  <si>
    <t>Total Revenue</t>
  </si>
  <si>
    <t>Item 1</t>
  </si>
  <si>
    <t>Item 2</t>
  </si>
  <si>
    <t>Item 3</t>
  </si>
  <si>
    <t>Item 4</t>
  </si>
  <si>
    <t>Item 5</t>
  </si>
  <si>
    <t>Item 6</t>
  </si>
  <si>
    <t>Item 7</t>
  </si>
  <si>
    <t>Item 8</t>
  </si>
  <si>
    <t>Unit Cost per Item</t>
  </si>
  <si>
    <t>Retail Price per Item</t>
  </si>
  <si>
    <t>Item 9</t>
  </si>
  <si>
    <t>Item 10</t>
  </si>
  <si>
    <t>Jan</t>
  </si>
  <si>
    <t>Feb</t>
  </si>
  <si>
    <t>Mar</t>
  </si>
  <si>
    <t>Apr</t>
  </si>
  <si>
    <t>May</t>
  </si>
  <si>
    <t>Jun</t>
  </si>
  <si>
    <t>Jul</t>
  </si>
  <si>
    <t>Aug</t>
  </si>
  <si>
    <t>Sep</t>
  </si>
  <si>
    <t>Oct</t>
  </si>
  <si>
    <t>Nov</t>
  </si>
  <si>
    <t>Dec</t>
  </si>
  <si>
    <t>Number of Products Sold Monthly in 20XX</t>
  </si>
  <si>
    <t>Totals</t>
  </si>
  <si>
    <t>Total Sales Revenue</t>
  </si>
  <si>
    <t>Total Units Sold</t>
  </si>
  <si>
    <t>Total Inventory Value</t>
  </si>
  <si>
    <t>Total 
On Hand</t>
  </si>
  <si>
    <t>Gross Profit Margin %</t>
  </si>
  <si>
    <t>Category</t>
  </si>
  <si>
    <t>Category A</t>
  </si>
  <si>
    <t>Category B</t>
  </si>
  <si>
    <t>Category C</t>
  </si>
  <si>
    <t>Category D</t>
  </si>
  <si>
    <t>Category E</t>
  </si>
  <si>
    <t>Category G</t>
  </si>
  <si>
    <t>Category F</t>
  </si>
  <si>
    <t>Category H</t>
  </si>
  <si>
    <t>Category I</t>
  </si>
  <si>
    <t>Category J</t>
  </si>
  <si>
    <t>CLICK HERE TO CREATE IN SMARTSHEET</t>
  </si>
  <si>
    <r>
      <t xml:space="preserve">Top 5 Products </t>
    </r>
    <r>
      <rPr>
        <sz val="14"/>
        <color theme="1" tint="0.34998626667073579"/>
        <rFont val="Century Gothic"/>
        <family val="2"/>
      </rPr>
      <t>will be highlighted when data is filled into the table below.</t>
    </r>
  </si>
  <si>
    <t>Product Sales Data</t>
  </si>
  <si>
    <t>Transaction Date</t>
  </si>
  <si>
    <t>MM/DD/YY</t>
  </si>
  <si>
    <t>Product Name</t>
  </si>
  <si>
    <t>SKU</t>
  </si>
  <si>
    <t>Units Sold</t>
  </si>
  <si>
    <t>Total Sales Amount</t>
  </si>
  <si>
    <t>Customer Name</t>
  </si>
  <si>
    <t>Payment Method</t>
  </si>
  <si>
    <t>Name</t>
  </si>
  <si>
    <t>Credit Card</t>
  </si>
  <si>
    <t>Online</t>
  </si>
  <si>
    <t>REORDER (auto-fill)</t>
  </si>
  <si>
    <t>Inventory Stock Levels + Re-order and Low Stock Alerts</t>
  </si>
  <si>
    <t>Last Restock Date</t>
  </si>
  <si>
    <t xml:space="preserve">Retail Price 
per Item </t>
  </si>
  <si>
    <t>Re-Order Level</t>
  </si>
  <si>
    <t>Total Value</t>
  </si>
  <si>
    <t>Total on Hand</t>
  </si>
  <si>
    <r>
      <t xml:space="preserve">Low Stock Levels </t>
    </r>
    <r>
      <rPr>
        <sz val="14"/>
        <color theme="1" tint="0.34998626667073579"/>
        <rFont val="Century Gothic"/>
        <family val="2"/>
      </rPr>
      <t>that will need to be re-ordered will be highlighted when data is filled into the table below.</t>
    </r>
  </si>
  <si>
    <t>Re-Order Quantity</t>
  </si>
  <si>
    <t>Revenue Breakdown &amp; Profitability</t>
  </si>
  <si>
    <t>Category Name</t>
  </si>
  <si>
    <t>Total Sales Revenue from Category</t>
  </si>
  <si>
    <t>Percent Contribution to Total Revenue</t>
  </si>
  <si>
    <t>Sales Trends and Performance</t>
  </si>
  <si>
    <t>Best Selling Product</t>
  </si>
  <si>
    <t>Item</t>
  </si>
  <si>
    <t>Slowest Moving Product</t>
  </si>
  <si>
    <t>Sales Growth % Compared to Previous Period</t>
  </si>
  <si>
    <t xml:space="preserve">Total Sales and Units Sold auto-populates from Tab 1. Sales and Inventory Dashboard. </t>
  </si>
  <si>
    <t>Current Period</t>
  </si>
  <si>
    <t>Month 20XX</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</si>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</sst>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164" formatCode="&quot;$&quot;#,##0.00"/>
    <numFmt numFmtId="165" formatCode="mm/dd/yy;@"/>
    <numFmt numFmtId="166" formatCode="_-[$$-409]* #,##0.00_ ;_-[$$-409]* \-#,##0.00\ ;_-[$$-409]* &quot;-&quot;??_ ;_-@_ "/>
    <numFmt numFmtId="167" formatCode="_-* #,##0.00_-;\-* #,##0.00_-;_-* &quot;-&quot;??_-;_-@_-"/>
  </numFmts>
  <fonts count="26" x14ac:knownFonts="1">
    <font>
      <sz val="11"/>
      <color theme="1"/>
      <name val="Aptos Narrow"/>
      <family val="2"/>
      <scheme val="minor"/>
    </font>
    <font>
      <sz val="12"/>
      <color theme="1"/>
      <name val="Century Gothic"/>
      <family val="1"/>
    </font>
    <font>
      <b/>
      <sz val="22"/>
      <color theme="1" tint="0.34998626667073579"/>
      <name val="Century Gothic"/>
      <family val="1"/>
    </font>
    <font>
      <b/>
      <sz val="26"/>
      <color rgb="FF00B050"/>
      <name val="Century Gothic"/>
      <family val="1"/>
    </font>
    <font>
      <sz val="12"/>
      <color theme="1"/>
      <name val="Arial"/>
      <family val="2"/>
    </font>
    <font>
      <sz val="22"/>
      <color theme="1" tint="0.34998626667073579"/>
      <name val="Century Gothic"/>
      <family val="2"/>
    </font>
    <font>
      <b/>
      <sz val="10"/>
      <color theme="0"/>
      <name val="Century Gothic"/>
      <family val="1"/>
    </font>
    <font>
      <sz val="12"/>
      <color theme="1" tint="0.34998626667073579"/>
      <name val="Century Gothic"/>
      <family val="2"/>
    </font>
    <font>
      <sz val="11"/>
      <color theme="0"/>
      <name val="Century Gothic"/>
      <family val="2"/>
    </font>
    <font>
      <sz val="11"/>
      <color theme="1"/>
      <name val="Century Gothic"/>
      <family val="2"/>
    </font>
    <font>
      <sz val="8"/>
      <name val="Aptos Narrow"/>
      <family val="2"/>
      <scheme val="minor"/>
    </font>
    <font>
      <b/>
      <sz val="11"/>
      <color theme="0"/>
      <name val="Century Gothic"/>
      <family val="2"/>
    </font>
    <font>
      <b/>
      <sz val="10"/>
      <color theme="0"/>
      <name val="Century Gothic"/>
      <family val="2"/>
    </font>
    <font>
      <b/>
      <sz val="14"/>
      <color theme="0"/>
      <name val="Century Gothic"/>
      <family val="2"/>
    </font>
    <font>
      <sz val="14"/>
      <color theme="4"/>
      <name val="Century Gothic"/>
      <family val="2"/>
    </font>
    <font>
      <b/>
      <sz val="14"/>
      <color theme="1"/>
      <name val="Century Gothic"/>
      <family val="2"/>
    </font>
    <font>
      <sz val="11"/>
      <color theme="1" tint="0.34998626667073579"/>
      <name val="Century Gothic"/>
      <family val="2"/>
    </font>
    <font>
      <b/>
      <sz val="14"/>
      <color theme="1" tint="0.34998626667073579"/>
      <name val="Century Gothic"/>
      <family val="2"/>
    </font>
    <font>
      <b/>
      <sz val="11"/>
      <color theme="1" tint="0.34998626667073579"/>
      <name val="Century Gothic"/>
      <family val="2"/>
    </font>
    <font>
      <sz val="14"/>
      <color theme="1" tint="0.34998626667073579"/>
      <name val="Century Gothic"/>
      <family val="2"/>
    </font>
    <font>
      <sz val="12"/>
      <color theme="1"/>
      <name val="Aptos Narrow"/>
      <family val="2"/>
      <scheme val="minor"/>
    </font>
    <font>
      <u/>
      <sz val="12"/>
      <color theme="10"/>
      <name val="Aptos Narrow"/>
      <family val="2"/>
      <scheme val="minor"/>
    </font>
    <font>
      <u/>
      <sz val="22"/>
      <color indexed="12"/>
      <name val="Arial"/>
      <family val="2"/>
    </font>
    <font>
      <sz val="10"/>
      <color theme="1"/>
      <name val="Arial"/>
      <family val="2"/>
    </font>
    <font>
      <b/>
      <sz val="10"/>
      <color theme="1"/>
      <name val="Century Gothic"/>
      <family val="1"/>
    </font>
    <font>
      <b/>
      <u/>
      <sz val="22"/>
      <color theme="0"/>
      <name val="Century Gothic"/>
      <family val="2"/>
    </font>
  </fonts>
  <fills count="10">
    <fill>
      <patternFill patternType="none"/>
    </fill>
    <fill>
      <patternFill patternType="gray125"/>
    </fill>
    <fill>
      <patternFill patternType="solid">
        <fgColor theme="4"/>
        <bgColor indexed="64"/>
      </patternFill>
    </fill>
    <fill>
      <patternFill patternType="solid">
        <fgColor theme="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0"/>
        <bgColor indexed="64"/>
      </patternFill>
    </fill>
    <fill>
      <patternFill patternType="solid">
        <fgColor theme="5" tint="0.39997558519241921"/>
        <bgColor indexed="64"/>
      </patternFill>
    </fill>
  </fills>
  <borders count="1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rgb="FFBFBFBF"/>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right/>
      <top style="mediumDashed">
        <color theme="4"/>
      </top>
      <bottom/>
      <diagonal/>
    </border>
    <border>
      <left style="thick">
        <color theme="0" tint="-0.34998626667073579"/>
      </left>
      <right/>
      <top/>
      <bottom/>
      <diagonal/>
    </border>
  </borders>
  <cellStyleXfs count="4">
    <xf numFmtId="0" fontId="0" fillId="0" borderId="0"/>
    <xf numFmtId="0" fontId="20" fillId="0" borderId="0"/>
    <xf numFmtId="0" fontId="21" fillId="0" borderId="0" applyNumberFormat="0" applyFill="0" applyBorder="0" applyAlignment="0" applyProtection="0"/>
    <xf numFmtId="167" fontId="20" fillId="0" borderId="0" applyFont="0" applyFill="0" applyBorder="0" applyAlignment="0" applyProtection="0"/>
  </cellStyleXfs>
  <cellXfs count="90">
    <xf numFmtId="0" fontId="0" fillId="0" borderId="0" xfId="0"/>
    <xf numFmtId="0" fontId="1" fillId="0" borderId="0" xfId="0" applyFont="1"/>
    <xf numFmtId="0" fontId="2" fillId="0" borderId="0" xfId="0" applyFont="1" applyAlignment="1">
      <alignment vertical="center"/>
    </xf>
    <xf numFmtId="0" fontId="3" fillId="0" borderId="0" xfId="0" applyFont="1" applyAlignment="1">
      <alignment horizontal="left" vertical="center" indent="1"/>
    </xf>
    <xf numFmtId="0" fontId="4" fillId="0" borderId="0" xfId="0" applyFont="1"/>
    <xf numFmtId="0" fontId="5" fillId="0" borderId="0" xfId="0" applyFont="1" applyAlignment="1">
      <alignment horizontal="left" vertical="center"/>
    </xf>
    <xf numFmtId="0" fontId="6" fillId="0" borderId="0" xfId="0" applyFont="1" applyAlignment="1">
      <alignment horizontal="center" vertical="center"/>
    </xf>
    <xf numFmtId="0" fontId="8" fillId="2" borderId="0" xfId="0" applyFont="1" applyFill="1" applyAlignment="1">
      <alignment horizontal="center" vertical="center"/>
    </xf>
    <xf numFmtId="0" fontId="5" fillId="0" borderId="0" xfId="0" applyFont="1" applyAlignment="1">
      <alignment horizontal="left"/>
    </xf>
    <xf numFmtId="0" fontId="12" fillId="2" borderId="0" xfId="0" applyFont="1" applyFill="1" applyAlignment="1">
      <alignment horizontal="center" vertical="center"/>
    </xf>
    <xf numFmtId="1" fontId="13" fillId="2" borderId="1" xfId="0" applyNumberFormat="1" applyFont="1" applyFill="1" applyBorder="1" applyAlignment="1">
      <alignment horizontal="center" vertical="center"/>
    </xf>
    <xf numFmtId="8" fontId="11" fillId="2" borderId="1" xfId="0" applyNumberFormat="1" applyFont="1" applyFill="1" applyBorder="1" applyAlignment="1">
      <alignment horizontal="center" vertical="center"/>
    </xf>
    <xf numFmtId="0" fontId="0" fillId="0" borderId="0" xfId="0" applyAlignment="1">
      <alignment horizontal="center"/>
    </xf>
    <xf numFmtId="8" fontId="14" fillId="0" borderId="2" xfId="0" applyNumberFormat="1" applyFont="1" applyBorder="1" applyAlignment="1">
      <alignment horizontal="right" vertical="center" indent="1"/>
    </xf>
    <xf numFmtId="164" fontId="13" fillId="2" borderId="1" xfId="0" applyNumberFormat="1" applyFont="1" applyFill="1" applyBorder="1" applyAlignment="1">
      <alignment horizontal="center" vertical="center"/>
    </xf>
    <xf numFmtId="0" fontId="8" fillId="0" borderId="0" xfId="0" applyFont="1" applyAlignment="1">
      <alignment horizontal="left" vertical="center" wrapText="1" indent="1"/>
    </xf>
    <xf numFmtId="0" fontId="16" fillId="0" borderId="1" xfId="0" applyFont="1" applyBorder="1" applyAlignment="1">
      <alignment horizontal="left" vertical="center" wrapText="1" indent="1"/>
    </xf>
    <xf numFmtId="1" fontId="16" fillId="0" borderId="1" xfId="0" applyNumberFormat="1" applyFont="1" applyBorder="1" applyAlignment="1">
      <alignment horizontal="center" vertical="center"/>
    </xf>
    <xf numFmtId="8" fontId="16" fillId="0" borderId="1" xfId="0" applyNumberFormat="1" applyFont="1" applyBorder="1" applyAlignment="1">
      <alignment horizontal="center" vertical="center"/>
    </xf>
    <xf numFmtId="0" fontId="5" fillId="0" borderId="0" xfId="0" applyFont="1" applyAlignment="1">
      <alignment horizontal="center" vertical="center"/>
    </xf>
    <xf numFmtId="8" fontId="16" fillId="6" borderId="1" xfId="0" applyNumberFormat="1" applyFont="1" applyFill="1" applyBorder="1" applyAlignment="1">
      <alignment horizontal="center" vertical="center"/>
    </xf>
    <xf numFmtId="0" fontId="16" fillId="0" borderId="0" xfId="0" applyFont="1" applyAlignment="1">
      <alignment horizontal="left" vertical="center" indent="1"/>
    </xf>
    <xf numFmtId="0" fontId="8" fillId="2" borderId="1" xfId="0" applyFont="1" applyFill="1" applyBorder="1" applyAlignment="1">
      <alignment horizontal="left" vertical="center" wrapText="1" indent="1"/>
    </xf>
    <xf numFmtId="0" fontId="16" fillId="0" borderId="1" xfId="0" applyFont="1" applyBorder="1" applyAlignment="1">
      <alignment horizontal="left" vertical="center" indent="1"/>
    </xf>
    <xf numFmtId="0" fontId="8" fillId="2" borderId="1" xfId="0" applyFont="1" applyFill="1" applyBorder="1" applyAlignment="1">
      <alignment horizontal="center" vertical="center" wrapText="1"/>
    </xf>
    <xf numFmtId="1" fontId="18" fillId="0" borderId="1" xfId="0" applyNumberFormat="1" applyFont="1" applyBorder="1" applyAlignment="1">
      <alignment horizontal="center" vertical="center"/>
    </xf>
    <xf numFmtId="0" fontId="0" fillId="0" borderId="0" xfId="0" applyAlignment="1">
      <alignment horizontal="center" vertical="center"/>
    </xf>
    <xf numFmtId="0" fontId="16" fillId="0" borderId="1" xfId="0" applyFont="1" applyBorder="1" applyAlignment="1">
      <alignment horizontal="center" vertical="center" wrapText="1"/>
    </xf>
    <xf numFmtId="165" fontId="16" fillId="0" borderId="1" xfId="0" applyNumberFormat="1" applyFont="1" applyBorder="1" applyAlignment="1">
      <alignment horizontal="center" vertical="center" wrapText="1"/>
    </xf>
    <xf numFmtId="1" fontId="16" fillId="8" borderId="1" xfId="0" applyNumberFormat="1" applyFont="1" applyFill="1" applyBorder="1" applyAlignment="1">
      <alignment horizontal="center" vertical="center" wrapText="1"/>
    </xf>
    <xf numFmtId="8" fontId="16" fillId="4" borderId="1" xfId="0" applyNumberFormat="1" applyFont="1" applyFill="1" applyBorder="1" applyAlignment="1">
      <alignment horizontal="center" vertical="center" wrapText="1"/>
    </xf>
    <xf numFmtId="0" fontId="4" fillId="0" borderId="0" xfId="1" applyFont="1"/>
    <xf numFmtId="0" fontId="4" fillId="0" borderId="0" xfId="1" applyFont="1" applyAlignment="1">
      <alignment horizontal="center"/>
    </xf>
    <xf numFmtId="0" fontId="20" fillId="0" borderId="0" xfId="1"/>
    <xf numFmtId="0" fontId="22" fillId="0" borderId="0" xfId="2" applyFont="1" applyFill="1" applyAlignment="1" applyProtection="1">
      <alignment vertical="center"/>
    </xf>
    <xf numFmtId="0" fontId="23" fillId="0" borderId="0" xfId="1" applyFont="1"/>
    <xf numFmtId="0" fontId="24" fillId="0" borderId="0" xfId="1" applyFont="1" applyAlignment="1">
      <alignment vertical="center"/>
    </xf>
    <xf numFmtId="0" fontId="6" fillId="0" borderId="0" xfId="1" applyFont="1" applyAlignment="1">
      <alignment horizontal="center" vertical="center" wrapText="1"/>
    </xf>
    <xf numFmtId="0" fontId="8" fillId="2" borderId="9" xfId="1" applyFont="1" applyFill="1" applyBorder="1" applyAlignment="1">
      <alignment horizontal="center" vertical="center" wrapText="1"/>
    </xf>
    <xf numFmtId="0" fontId="8" fillId="2" borderId="8" xfId="1" applyFont="1" applyFill="1" applyBorder="1" applyAlignment="1">
      <alignment horizontal="center" vertical="center" wrapText="1"/>
    </xf>
    <xf numFmtId="166" fontId="8" fillId="2" borderId="8" xfId="1" applyNumberFormat="1" applyFont="1" applyFill="1" applyBorder="1" applyAlignment="1">
      <alignment horizontal="center" vertical="center" wrapText="1"/>
    </xf>
    <xf numFmtId="0" fontId="8" fillId="2" borderId="8" xfId="1" applyFont="1" applyFill="1" applyBorder="1" applyAlignment="1">
      <alignment horizontal="left" vertical="center" wrapText="1" indent="1"/>
    </xf>
    <xf numFmtId="8" fontId="16" fillId="8" borderId="1" xfId="0" applyNumberFormat="1" applyFont="1" applyFill="1" applyBorder="1" applyAlignment="1">
      <alignment horizontal="center" vertical="center"/>
    </xf>
    <xf numFmtId="1" fontId="16" fillId="8" borderId="1" xfId="0" applyNumberFormat="1" applyFont="1" applyFill="1" applyBorder="1" applyAlignment="1">
      <alignment horizontal="center" vertical="center"/>
    </xf>
    <xf numFmtId="0" fontId="16" fillId="8" borderId="1" xfId="0" applyFont="1" applyFill="1" applyBorder="1" applyAlignment="1">
      <alignment horizontal="left" vertical="center" indent="1"/>
    </xf>
    <xf numFmtId="0" fontId="16" fillId="8" borderId="5" xfId="3" applyNumberFormat="1" applyFont="1" applyFill="1" applyBorder="1" applyAlignment="1">
      <alignment horizontal="center" vertical="center"/>
    </xf>
    <xf numFmtId="0" fontId="16" fillId="8" borderId="1" xfId="1" applyFont="1" applyFill="1" applyBorder="1" applyAlignment="1">
      <alignment horizontal="center" vertical="center" wrapText="1"/>
    </xf>
    <xf numFmtId="14" fontId="16" fillId="8" borderId="1" xfId="1" applyNumberFormat="1" applyFont="1" applyFill="1" applyBorder="1" applyAlignment="1">
      <alignment horizontal="center" vertical="center" wrapText="1"/>
    </xf>
    <xf numFmtId="49" fontId="16" fillId="8" borderId="1" xfId="1" applyNumberFormat="1" applyFont="1" applyFill="1" applyBorder="1" applyAlignment="1">
      <alignment horizontal="left" vertical="center" wrapText="1" indent="1"/>
    </xf>
    <xf numFmtId="164" fontId="16" fillId="8" borderId="1" xfId="1" applyNumberFormat="1" applyFont="1" applyFill="1" applyBorder="1" applyAlignment="1">
      <alignment horizontal="right" vertical="center" wrapText="1" indent="1"/>
    </xf>
    <xf numFmtId="1" fontId="16" fillId="8" borderId="1" xfId="1" applyNumberFormat="1" applyFont="1" applyFill="1" applyBorder="1" applyAlignment="1">
      <alignment horizontal="center" vertical="center" wrapText="1"/>
    </xf>
    <xf numFmtId="0" fontId="16" fillId="8" borderId="7" xfId="1" applyFont="1" applyFill="1" applyBorder="1" applyAlignment="1">
      <alignment horizontal="center" vertical="center" wrapText="1"/>
    </xf>
    <xf numFmtId="14" fontId="16" fillId="8" borderId="6" xfId="1" applyNumberFormat="1" applyFont="1" applyFill="1" applyBorder="1" applyAlignment="1">
      <alignment horizontal="center" vertical="center" wrapText="1"/>
    </xf>
    <xf numFmtId="164" fontId="16" fillId="8" borderId="6" xfId="1" applyNumberFormat="1" applyFont="1" applyFill="1" applyBorder="1" applyAlignment="1">
      <alignment horizontal="right" vertical="center" wrapText="1" indent="1"/>
    </xf>
    <xf numFmtId="1" fontId="16" fillId="8" borderId="6" xfId="1" applyNumberFormat="1" applyFont="1" applyFill="1" applyBorder="1" applyAlignment="1">
      <alignment horizontal="center" vertical="center" wrapText="1"/>
    </xf>
    <xf numFmtId="0" fontId="17" fillId="9" borderId="0" xfId="0" applyFont="1" applyFill="1" applyAlignment="1">
      <alignment horizontal="left" vertical="center" indent="1"/>
    </xf>
    <xf numFmtId="0" fontId="9" fillId="0" borderId="0" xfId="0" applyFont="1" applyAlignment="1">
      <alignment horizontal="center" vertical="center"/>
    </xf>
    <xf numFmtId="164" fontId="16" fillId="0" borderId="1" xfId="0" applyNumberFormat="1" applyFont="1" applyBorder="1" applyAlignment="1">
      <alignment horizontal="center" vertical="center"/>
    </xf>
    <xf numFmtId="0" fontId="16" fillId="8" borderId="10" xfId="0" applyFont="1" applyFill="1" applyBorder="1" applyAlignment="1">
      <alignment horizontal="left" vertical="center" indent="1"/>
    </xf>
    <xf numFmtId="10" fontId="16" fillId="6" borderId="1" xfId="0" applyNumberFormat="1" applyFont="1" applyFill="1" applyBorder="1" applyAlignment="1">
      <alignment horizontal="center" vertical="center"/>
    </xf>
    <xf numFmtId="0" fontId="16" fillId="6" borderId="1" xfId="0" applyFont="1" applyFill="1" applyBorder="1" applyAlignment="1">
      <alignment horizontal="center" vertical="center"/>
    </xf>
    <xf numFmtId="0" fontId="5" fillId="0" borderId="0" xfId="0" applyFont="1"/>
    <xf numFmtId="0" fontId="13" fillId="3" borderId="1" xfId="0" applyFont="1" applyFill="1" applyBorder="1" applyAlignment="1">
      <alignment horizontal="center" vertical="center"/>
    </xf>
    <xf numFmtId="0" fontId="6" fillId="0" borderId="12" xfId="0" applyFont="1" applyBorder="1" applyAlignment="1">
      <alignment horizontal="center" vertical="center"/>
    </xf>
    <xf numFmtId="0" fontId="4" fillId="0" borderId="12" xfId="0" applyFont="1" applyBorder="1"/>
    <xf numFmtId="0" fontId="0" fillId="0" borderId="12" xfId="0" applyBorder="1"/>
    <xf numFmtId="0" fontId="4" fillId="0" borderId="13" xfId="1" applyFont="1" applyBorder="1" applyAlignment="1">
      <alignment horizontal="left" vertical="center" wrapText="1" indent="2"/>
    </xf>
    <xf numFmtId="0" fontId="17" fillId="5" borderId="0" xfId="0" applyFont="1" applyFill="1" applyAlignment="1">
      <alignment horizontal="left" vertical="center" indent="1"/>
    </xf>
    <xf numFmtId="8" fontId="17" fillId="4" borderId="11" xfId="0" applyNumberFormat="1" applyFont="1" applyFill="1" applyBorder="1" applyAlignment="1">
      <alignment horizontal="center" vertical="center"/>
    </xf>
    <xf numFmtId="1" fontId="17" fillId="4" borderId="11" xfId="0" applyNumberFormat="1" applyFont="1" applyFill="1" applyBorder="1" applyAlignment="1">
      <alignment horizontal="center" vertical="center"/>
    </xf>
    <xf numFmtId="10" fontId="17" fillId="4" borderId="11" xfId="0" applyNumberFormat="1" applyFont="1" applyFill="1" applyBorder="1" applyAlignment="1">
      <alignment horizontal="center" vertical="center"/>
    </xf>
    <xf numFmtId="0" fontId="13" fillId="3" borderId="11" xfId="0" applyFont="1" applyFill="1" applyBorder="1" applyAlignment="1">
      <alignment horizontal="center" vertical="center"/>
    </xf>
    <xf numFmtId="8" fontId="15" fillId="0" borderId="0" xfId="0" applyNumberFormat="1" applyFont="1" applyAlignment="1">
      <alignment horizontal="left" vertical="center" indent="1"/>
    </xf>
    <xf numFmtId="0" fontId="15" fillId="0" borderId="0" xfId="0" applyFont="1" applyAlignment="1">
      <alignment horizontal="left" vertical="center" indent="1"/>
    </xf>
    <xf numFmtId="0" fontId="17" fillId="9" borderId="0" xfId="0" applyFont="1" applyFill="1" applyAlignment="1">
      <alignment horizontal="left" vertical="center" indent="1"/>
    </xf>
    <xf numFmtId="8" fontId="17" fillId="4" borderId="1" xfId="0" applyNumberFormat="1" applyFont="1" applyFill="1" applyBorder="1" applyAlignment="1">
      <alignment horizontal="left" vertical="center" indent="1"/>
    </xf>
    <xf numFmtId="0" fontId="17" fillId="4" borderId="1" xfId="0" applyFont="1" applyFill="1" applyBorder="1" applyAlignment="1">
      <alignment horizontal="left" vertical="center" indent="1"/>
    </xf>
    <xf numFmtId="0" fontId="7" fillId="0" borderId="12" xfId="0" applyFont="1" applyBorder="1" applyAlignment="1">
      <alignment horizontal="left" indent="1"/>
    </xf>
    <xf numFmtId="1" fontId="17" fillId="4" borderId="1" xfId="0" applyNumberFormat="1" applyFont="1" applyFill="1" applyBorder="1" applyAlignment="1">
      <alignment horizontal="left" vertical="center" indent="1"/>
    </xf>
    <xf numFmtId="8" fontId="17" fillId="0" borderId="1" xfId="0" applyNumberFormat="1" applyFont="1" applyBorder="1" applyAlignment="1">
      <alignment horizontal="left" vertical="center" indent="1"/>
    </xf>
    <xf numFmtId="0" fontId="13" fillId="3" borderId="1" xfId="0" applyFont="1" applyFill="1" applyBorder="1" applyAlignment="1">
      <alignment horizontal="center" vertical="center"/>
    </xf>
    <xf numFmtId="0" fontId="17" fillId="0" borderId="3" xfId="0" applyFont="1" applyBorder="1" applyAlignment="1">
      <alignment horizontal="left" vertical="center" indent="1"/>
    </xf>
    <xf numFmtId="0" fontId="17" fillId="0" borderId="4" xfId="0" applyFont="1" applyBorder="1" applyAlignment="1">
      <alignment horizontal="left" vertical="center" indent="1"/>
    </xf>
    <xf numFmtId="0" fontId="17" fillId="0" borderId="5" xfId="0" applyFont="1" applyBorder="1" applyAlignment="1">
      <alignment horizontal="left" vertical="center" indent="1"/>
    </xf>
    <xf numFmtId="0" fontId="13" fillId="3" borderId="1" xfId="0" applyFont="1" applyFill="1" applyBorder="1" applyAlignment="1">
      <alignment horizontal="center" vertical="center" wrapText="1"/>
    </xf>
    <xf numFmtId="10" fontId="17" fillId="0" borderId="3" xfId="0" applyNumberFormat="1" applyFont="1" applyBorder="1" applyAlignment="1">
      <alignment horizontal="left" vertical="center" indent="1"/>
    </xf>
    <xf numFmtId="10" fontId="17" fillId="0" borderId="4" xfId="0" applyNumberFormat="1" applyFont="1" applyBorder="1" applyAlignment="1">
      <alignment horizontal="left" vertical="center" indent="1"/>
    </xf>
    <xf numFmtId="10" fontId="17" fillId="0" borderId="5" xfId="0" applyNumberFormat="1" applyFont="1" applyBorder="1" applyAlignment="1">
      <alignment horizontal="left" vertical="center" indent="1"/>
    </xf>
    <xf numFmtId="0" fontId="17" fillId="0" borderId="1" xfId="0" applyFont="1" applyBorder="1" applyAlignment="1">
      <alignment horizontal="left" vertical="center" indent="1"/>
    </xf>
    <xf numFmtId="0" fontId="25" fillId="7" borderId="0" xfId="2" applyFont="1" applyFill="1" applyAlignment="1">
      <alignment horizontal="center" vertical="center"/>
    </xf>
  </cellXfs>
  <cellStyles count="4">
    <cellStyle name="Comma 2" xfId="3" xr:uid="{FA6D9C5C-3888-4AF0-B761-BC1430FC5AFE}"/>
    <cellStyle name="Hyperlink" xfId="2" builtinId="8"/>
    <cellStyle name="Normal" xfId="0" builtinId="0"/>
    <cellStyle name="Normal 2" xfId="1" xr:uid="{B4B4FF18-FF9E-4C05-8D22-95EB39CCD200}"/>
  </cellStyles>
  <dxfs count="23">
    <dxf>
      <fill>
        <patternFill>
          <bgColor theme="8" tint="0.79998168889431442"/>
        </patternFill>
      </fill>
    </dxf>
    <dxf>
      <fill>
        <patternFill>
          <bgColor theme="8" tint="0.79998168889431442"/>
        </patternFill>
      </fill>
    </dxf>
    <dxf>
      <fill>
        <patternFill>
          <bgColor theme="8" tint="0.79998168889431442"/>
        </patternFill>
      </fill>
    </dxf>
    <dxf>
      <fill>
        <patternFill>
          <bgColor theme="5" tint="0.39994506668294322"/>
        </patternFill>
      </fill>
    </dxf>
    <dxf>
      <font>
        <color theme="1" tint="0.34998626667073579"/>
      </font>
      <fill>
        <patternFill>
          <bgColor theme="0" tint="-0.24994659260841701"/>
        </patternFill>
      </fill>
    </dxf>
    <dxf>
      <fill>
        <patternFill>
          <bgColor theme="8" tint="0.79998168889431442"/>
        </patternFill>
      </fill>
    </dxf>
    <dxf>
      <fill>
        <patternFill>
          <bgColor theme="8" tint="0.79998168889431442"/>
        </patternFill>
      </fill>
    </dxf>
    <dxf>
      <font>
        <b val="0"/>
        <i val="0"/>
        <strike val="0"/>
        <condense val="0"/>
        <extend val="0"/>
        <outline val="0"/>
        <shadow val="0"/>
        <u val="none"/>
        <vertAlign val="baseline"/>
        <sz val="11"/>
        <color theme="1" tint="0.34998626667073579"/>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numFmt numFmtId="12" formatCode="&quot;$&quot;#,##0.00_);[Red]\(&quot;$&quot;#,##0.00\)"/>
      <fill>
        <patternFill patternType="solid">
          <fgColor indexed="64"/>
          <bgColor theme="0"/>
        </patternFill>
      </fill>
      <alignment horizontal="center"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tint="0.34998626667073579"/>
        <name val="Century Gothic"/>
        <family val="2"/>
        <scheme val="none"/>
      </font>
      <numFmt numFmtId="164" formatCode="&quot;$&quot;#,##0.00"/>
      <fill>
        <patternFill patternType="solid">
          <fgColor indexed="64"/>
          <bgColor theme="0"/>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numFmt numFmtId="12" formatCode="&quot;$&quot;#,##0.00_);[Red]\(&quot;$&quot;#,##0.00\)"/>
      <fill>
        <patternFill patternType="solid">
          <fgColor indexed="64"/>
          <bgColor theme="0"/>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numFmt numFmtId="30" formatCode="@"/>
      <fill>
        <patternFill patternType="solid">
          <fgColor indexed="64"/>
          <bgColor theme="0"/>
        </patternFill>
      </fill>
      <alignment horizontal="left" vertical="center" textRotation="0" wrapText="0"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numFmt numFmtId="30" formatCode="@"/>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numFmt numFmtId="168"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1"/>
        <color theme="1" tint="0.34998626667073579"/>
        <name val="Century Gothic"/>
        <family val="2"/>
        <scheme val="none"/>
      </font>
      <fill>
        <patternFill>
          <fgColor indexed="64"/>
          <bgColor theme="0"/>
        </patternFill>
      </fill>
      <alignment vertical="center" textRotation="0" justifyLastLine="0" shrinkToFit="0"/>
    </dxf>
    <dxf>
      <border>
        <bottom style="thin">
          <color rgb="FFBFBFBF"/>
        </bottom>
      </border>
    </dxf>
    <dxf>
      <font>
        <b val="0"/>
        <i val="0"/>
        <strike val="0"/>
        <condense val="0"/>
        <extend val="0"/>
        <outline val="0"/>
        <shadow val="0"/>
        <u val="none"/>
        <vertAlign val="baseline"/>
        <sz val="11"/>
        <color theme="0"/>
        <name val="Century Gothic"/>
        <family val="2"/>
        <scheme val="none"/>
      </font>
      <fill>
        <patternFill patternType="solid">
          <fgColor indexed="64"/>
          <bgColor theme="4"/>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a:solidFill>
                  <a:schemeClr val="accent6"/>
                </a:solidFill>
                <a:latin typeface="Century Gothic" panose="020B0502020202020204" pitchFamily="34" charset="0"/>
              </a:rPr>
              <a:t>Number of Products Sold Monthly in 20XX</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'1. Sales &amp; Inventory Dashboard'!$B$27</c:f>
              <c:strCache>
                <c:ptCount val="1"/>
                <c:pt idx="0">
                  <c:v>Item 1</c:v>
                </c:pt>
              </c:strCache>
            </c:strRef>
          </c:tx>
          <c:spPr>
            <a:solidFill>
              <a:schemeClr val="accent1"/>
            </a:solidFill>
            <a:ln>
              <a:noFill/>
            </a:ln>
            <a:effectLst/>
          </c:spPr>
          <c:invertIfNegative val="0"/>
          <c:cat>
            <c:strRef>
              <c:f>'1. Sales &amp; Inventory Dashboard'!$C$26:$N$26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'1. Sales &amp; Inventory Dashboard'!$C$27:$N$27</c:f>
              <c:numCache>
                <c:formatCode>0</c:formatCode>
                <c:ptCount val="12"/>
                <c:pt idx="0">
                  <c:v>20</c:v>
                </c:pt>
                <c:pt idx="1">
                  <c:v>0</c:v>
                </c:pt>
                <c:pt idx="2">
                  <c:v>0</c:v>
                </c:pt>
                <c:pt idx="3">
                  <c:v>10</c:v>
                </c:pt>
                <c:pt idx="4">
                  <c:v>0</c:v>
                </c:pt>
                <c:pt idx="5">
                  <c:v>0</c:v>
                </c:pt>
                <c:pt idx="6">
                  <c:v>2</c:v>
                </c:pt>
                <c:pt idx="7">
                  <c:v>0</c:v>
                </c:pt>
                <c:pt idx="8">
                  <c:v>0</c:v>
                </c:pt>
                <c:pt idx="9">
                  <c:v>0</c:v>
                </c:pt>
                <c:pt idx="10">
                  <c:v>0</c:v>
                </c:pt>
                <c:pt idx="11">
                  <c:v>0</c:v>
                </c:pt>
              </c:numCache>
            </c:numRef>
          </c:val>
          <c:extLst>
            <c:ext xmlns:c16="http://schemas.microsoft.com/office/drawing/2014/chart" uri="{C3380CC4-5D6E-409C-BE32-E72D297353CC}">
              <c16:uniqueId val="{00000000-6E80-4B5C-9633-7F07F573AE96}"/>
            </c:ext>
          </c:extLst>
        </c:ser>
        <c:ser>
          <c:idx val="1"/>
          <c:order val="1"/>
          <c:tx>
            <c:strRef>
              <c:f>'1. Sales &amp; Inventory Dashboard'!$B$28</c:f>
              <c:strCache>
                <c:ptCount val="1"/>
                <c:pt idx="0">
                  <c:v>Item 2</c:v>
                </c:pt>
              </c:strCache>
            </c:strRef>
          </c:tx>
          <c:spPr>
            <a:solidFill>
              <a:schemeClr val="accent2"/>
            </a:solidFill>
            <a:ln>
              <a:noFill/>
            </a:ln>
            <a:effectLst/>
          </c:spPr>
          <c:invertIfNegative val="0"/>
          <c:cat>
            <c:strRef>
              <c:f>'1. Sales &amp; Inventory Dashboard'!$C$26:$N$26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'1. Sales &amp; Inventory Dashboard'!$C$28:$N$28</c:f>
              <c:numCache>
                <c:formatCode>0</c:formatCode>
                <c:ptCount val="12"/>
                <c:pt idx="0">
                  <c:v>1</c:v>
                </c:pt>
                <c:pt idx="1">
                  <c:v>1</c:v>
                </c:pt>
                <c:pt idx="2">
                  <c:v>0</c:v>
                </c:pt>
                <c:pt idx="3">
                  <c:v>0</c:v>
                </c:pt>
                <c:pt idx="4">
                  <c:v>2</c:v>
                </c:pt>
                <c:pt idx="5">
                  <c:v>0</c:v>
                </c:pt>
                <c:pt idx="6">
                  <c:v>0</c:v>
                </c:pt>
                <c:pt idx="7">
                  <c:v>0</c:v>
                </c:pt>
                <c:pt idx="8">
                  <c:v>1</c:v>
                </c:pt>
                <c:pt idx="9">
                  <c:v>0</c:v>
                </c:pt>
                <c:pt idx="10">
                  <c:v>0</c:v>
                </c:pt>
                <c:pt idx="11">
                  <c:v>0</c:v>
                </c:pt>
              </c:numCache>
            </c:numRef>
          </c:val>
          <c:extLst>
            <c:ext xmlns:c16="http://schemas.microsoft.com/office/drawing/2014/chart" uri="{C3380CC4-5D6E-409C-BE32-E72D297353CC}">
              <c16:uniqueId val="{00000001-6E80-4B5C-9633-7F07F573AE96}"/>
            </c:ext>
          </c:extLst>
        </c:ser>
        <c:ser>
          <c:idx val="2"/>
          <c:order val="2"/>
          <c:tx>
            <c:strRef>
              <c:f>'1. Sales &amp; Inventory Dashboard'!$B$29</c:f>
              <c:strCache>
                <c:ptCount val="1"/>
                <c:pt idx="0">
                  <c:v>Item 3</c:v>
                </c:pt>
              </c:strCache>
            </c:strRef>
          </c:tx>
          <c:spPr>
            <a:solidFill>
              <a:schemeClr val="accent3"/>
            </a:solidFill>
            <a:ln>
              <a:noFill/>
            </a:ln>
            <a:effectLst/>
          </c:spPr>
          <c:invertIfNegative val="0"/>
          <c:cat>
            <c:strRef>
              <c:f>'1. Sales &amp; Inventory Dashboard'!$C$26:$N$26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'1. Sales &amp; Inventory Dashboard'!$C$29:$N$29</c:f>
              <c:numCache>
                <c:formatCode>0</c:formatCode>
                <c:ptCount val="12"/>
                <c:pt idx="0">
                  <c:v>12</c:v>
                </c:pt>
                <c:pt idx="1">
                  <c:v>0</c:v>
                </c:pt>
                <c:pt idx="2">
                  <c:v>3</c:v>
                </c:pt>
                <c:pt idx="3">
                  <c:v>5</c:v>
                </c:pt>
                <c:pt idx="4">
                  <c:v>0</c:v>
                </c:pt>
                <c:pt idx="5">
                  <c:v>5</c:v>
                </c:pt>
                <c:pt idx="6">
                  <c:v>0</c:v>
                </c:pt>
                <c:pt idx="7">
                  <c:v>0</c:v>
                </c:pt>
                <c:pt idx="8">
                  <c:v>0</c:v>
                </c:pt>
                <c:pt idx="9">
                  <c:v>10</c:v>
                </c:pt>
                <c:pt idx="10">
                  <c:v>0</c:v>
                </c:pt>
                <c:pt idx="11">
                  <c:v>3</c:v>
                </c:pt>
              </c:numCache>
            </c:numRef>
          </c:val>
          <c:extLst>
            <c:ext xmlns:c16="http://schemas.microsoft.com/office/drawing/2014/chart" uri="{C3380CC4-5D6E-409C-BE32-E72D297353CC}">
              <c16:uniqueId val="{00000002-6E80-4B5C-9633-7F07F573AE96}"/>
            </c:ext>
          </c:extLst>
        </c:ser>
        <c:ser>
          <c:idx val="3"/>
          <c:order val="3"/>
          <c:tx>
            <c:strRef>
              <c:f>'1. Sales &amp; Inventory Dashboard'!$B$30</c:f>
              <c:strCache>
                <c:ptCount val="1"/>
                <c:pt idx="0">
                  <c:v>Item 4</c:v>
                </c:pt>
              </c:strCache>
            </c:strRef>
          </c:tx>
          <c:spPr>
            <a:solidFill>
              <a:schemeClr val="accent4"/>
            </a:solidFill>
            <a:ln>
              <a:noFill/>
            </a:ln>
            <a:effectLst/>
          </c:spPr>
          <c:invertIfNegative val="0"/>
          <c:cat>
            <c:strRef>
              <c:f>'1. Sales &amp; Inventory Dashboard'!$C$26:$N$26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'1. Sales &amp; Inventory Dashboard'!$C$30:$N$30</c:f>
              <c:numCache>
                <c:formatCode>0</c:formatCode>
                <c:ptCount val="12"/>
                <c:pt idx="0">
                  <c:v>0</c:v>
                </c:pt>
                <c:pt idx="1">
                  <c:v>5</c:v>
                </c:pt>
                <c:pt idx="2">
                  <c:v>0</c:v>
                </c:pt>
                <c:pt idx="3">
                  <c:v>0</c:v>
                </c:pt>
                <c:pt idx="4">
                  <c:v>0</c:v>
                </c:pt>
                <c:pt idx="5">
                  <c:v>0</c:v>
                </c:pt>
                <c:pt idx="6">
                  <c:v>5</c:v>
                </c:pt>
                <c:pt idx="7">
                  <c:v>0</c:v>
                </c:pt>
                <c:pt idx="8">
                  <c:v>1</c:v>
                </c:pt>
                <c:pt idx="9">
                  <c:v>0</c:v>
                </c:pt>
                <c:pt idx="10">
                  <c:v>0</c:v>
                </c:pt>
                <c:pt idx="11">
                  <c:v>0</c:v>
                </c:pt>
              </c:numCache>
            </c:numRef>
          </c:val>
          <c:extLst>
            <c:ext xmlns:c16="http://schemas.microsoft.com/office/drawing/2014/chart" uri="{C3380CC4-5D6E-409C-BE32-E72D297353CC}">
              <c16:uniqueId val="{00000003-6E80-4B5C-9633-7F07F573AE96}"/>
            </c:ext>
          </c:extLst>
        </c:ser>
        <c:ser>
          <c:idx val="4"/>
          <c:order val="4"/>
          <c:tx>
            <c:strRef>
              <c:f>'1. Sales &amp; Inventory Dashboard'!$B$31</c:f>
              <c:strCache>
                <c:ptCount val="1"/>
                <c:pt idx="0">
                  <c:v>Item 5</c:v>
                </c:pt>
              </c:strCache>
            </c:strRef>
          </c:tx>
          <c:spPr>
            <a:solidFill>
              <a:schemeClr val="accent5"/>
            </a:solidFill>
            <a:ln>
              <a:noFill/>
            </a:ln>
            <a:effectLst/>
          </c:spPr>
          <c:invertIfNegative val="0"/>
          <c:cat>
            <c:strRef>
              <c:f>'1. Sales &amp; Inventory Dashboard'!$C$26:$N$26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'1. Sales &amp; Inventory Dashboard'!$C$31:$N$31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6E80-4B5C-9633-7F07F573AE96}"/>
            </c:ext>
          </c:extLst>
        </c:ser>
        <c:ser>
          <c:idx val="5"/>
          <c:order val="5"/>
          <c:tx>
            <c:strRef>
              <c:f>'1. Sales &amp; Inventory Dashboard'!$B$32</c:f>
              <c:strCache>
                <c:ptCount val="1"/>
                <c:pt idx="0">
                  <c:v>Item 6</c:v>
                </c:pt>
              </c:strCache>
            </c:strRef>
          </c:tx>
          <c:spPr>
            <a:solidFill>
              <a:schemeClr val="accent6"/>
            </a:solidFill>
            <a:ln>
              <a:noFill/>
            </a:ln>
            <a:effectLst/>
          </c:spPr>
          <c:invertIfNegative val="0"/>
          <c:cat>
            <c:strRef>
              <c:f>'1. Sales &amp; Inventory Dashboard'!$C$26:$N$26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'1. Sales &amp; Inventory Dashboard'!$C$32:$N$32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6E80-4B5C-9633-7F07F573AE96}"/>
            </c:ext>
          </c:extLst>
        </c:ser>
        <c:ser>
          <c:idx val="6"/>
          <c:order val="6"/>
          <c:tx>
            <c:strRef>
              <c:f>'1. Sales &amp; Inventory Dashboard'!$B$33</c:f>
              <c:strCache>
                <c:ptCount val="1"/>
                <c:pt idx="0">
                  <c:v>Item 7</c:v>
                </c:pt>
              </c:strCache>
            </c:strRef>
          </c:tx>
          <c:spPr>
            <a:solidFill>
              <a:schemeClr val="accent1">
                <a:lumMod val="60000"/>
              </a:schemeClr>
            </a:solidFill>
            <a:ln>
              <a:noFill/>
            </a:ln>
            <a:effectLst/>
          </c:spPr>
          <c:invertIfNegative val="0"/>
          <c:cat>
            <c:strRef>
              <c:f>'1. Sales &amp; Inventory Dashboard'!$C$26:$N$26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'1. Sales &amp; Inventory Dashboard'!$C$33:$N$33</c:f>
              <c:numCache>
                <c:formatCode>0</c:formatCode>
                <c:ptCount val="12"/>
                <c:pt idx="0">
                  <c:v>0</c:v>
                </c:pt>
                <c:pt idx="1">
                  <c:v>0</c:v>
                </c:pt>
                <c:pt idx="2">
                  <c:v>0</c:v>
                </c:pt>
                <c:pt idx="3">
                  <c:v>0</c:v>
                </c:pt>
                <c:pt idx="4">
                  <c:v>0</c:v>
                </c:pt>
                <c:pt idx="5">
                  <c:v>4</c:v>
                </c:pt>
                <c:pt idx="6">
                  <c:v>0</c:v>
                </c:pt>
                <c:pt idx="7">
                  <c:v>2</c:v>
                </c:pt>
                <c:pt idx="8">
                  <c:v>2</c:v>
                </c:pt>
                <c:pt idx="9">
                  <c:v>0</c:v>
                </c:pt>
                <c:pt idx="10">
                  <c:v>0</c:v>
                </c:pt>
                <c:pt idx="11">
                  <c:v>0</c:v>
                </c:pt>
              </c:numCache>
            </c:numRef>
          </c:val>
          <c:extLst>
            <c:ext xmlns:c16="http://schemas.microsoft.com/office/drawing/2014/chart" uri="{C3380CC4-5D6E-409C-BE32-E72D297353CC}">
              <c16:uniqueId val="{00000006-6E80-4B5C-9633-7F07F573AE96}"/>
            </c:ext>
          </c:extLst>
        </c:ser>
        <c:ser>
          <c:idx val="7"/>
          <c:order val="7"/>
          <c:tx>
            <c:strRef>
              <c:f>'1. Sales &amp; Inventory Dashboard'!$B$34</c:f>
              <c:strCache>
                <c:ptCount val="1"/>
                <c:pt idx="0">
                  <c:v>Item 8</c:v>
                </c:pt>
              </c:strCache>
            </c:strRef>
          </c:tx>
          <c:spPr>
            <a:solidFill>
              <a:schemeClr val="accent2">
                <a:lumMod val="60000"/>
              </a:schemeClr>
            </a:solidFill>
            <a:ln>
              <a:noFill/>
            </a:ln>
            <a:effectLst/>
          </c:spPr>
          <c:invertIfNegative val="0"/>
          <c:cat>
            <c:strRef>
              <c:f>'1. Sales &amp; Inventory Dashboard'!$C$26:$N$26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'1. Sales &amp; Inventory Dashboard'!$C$34:$N$34</c:f>
              <c:numCache>
                <c:formatCode>0</c:formatCode>
                <c:ptCount val="12"/>
                <c:pt idx="0">
                  <c:v>0</c:v>
                </c:pt>
                <c:pt idx="1">
                  <c:v>2</c:v>
                </c:pt>
                <c:pt idx="2">
                  <c:v>0</c:v>
                </c:pt>
                <c:pt idx="3">
                  <c:v>0</c:v>
                </c:pt>
                <c:pt idx="4">
                  <c:v>0</c:v>
                </c:pt>
                <c:pt idx="5">
                  <c:v>2</c:v>
                </c:pt>
                <c:pt idx="6">
                  <c:v>0</c:v>
                </c:pt>
                <c:pt idx="7">
                  <c:v>0</c:v>
                </c:pt>
                <c:pt idx="8">
                  <c:v>0</c:v>
                </c:pt>
                <c:pt idx="9">
                  <c:v>0</c:v>
                </c:pt>
                <c:pt idx="10">
                  <c:v>2</c:v>
                </c:pt>
                <c:pt idx="11">
                  <c:v>1</c:v>
                </c:pt>
              </c:numCache>
            </c:numRef>
          </c:val>
          <c:extLst>
            <c:ext xmlns:c16="http://schemas.microsoft.com/office/drawing/2014/chart" uri="{C3380CC4-5D6E-409C-BE32-E72D297353CC}">
              <c16:uniqueId val="{00000007-6E80-4B5C-9633-7F07F573AE96}"/>
            </c:ext>
          </c:extLst>
        </c:ser>
        <c:ser>
          <c:idx val="8"/>
          <c:order val="8"/>
          <c:tx>
            <c:strRef>
              <c:f>'1. Sales &amp; Inventory Dashboard'!$B$35</c:f>
              <c:strCache>
                <c:ptCount val="1"/>
                <c:pt idx="0">
                  <c:v>Item 9</c:v>
                </c:pt>
              </c:strCache>
            </c:strRef>
          </c:tx>
          <c:spPr>
            <a:solidFill>
              <a:schemeClr val="accent3">
                <a:lumMod val="60000"/>
              </a:schemeClr>
            </a:solidFill>
            <a:ln>
              <a:noFill/>
            </a:ln>
            <a:effectLst/>
          </c:spPr>
          <c:invertIfNegative val="0"/>
          <c:cat>
            <c:strRef>
              <c:f>'1. Sales &amp; Inventory Dashboard'!$C$26:$N$26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'1. Sales &amp; Inventory Dashboard'!$C$35:$N$35</c:f>
              <c:numCache>
                <c:formatCode>0</c:formatCode>
                <c:ptCount val="12"/>
                <c:pt idx="0">
                  <c:v>1</c:v>
                </c:pt>
                <c:pt idx="1">
                  <c:v>0</c:v>
                </c:pt>
                <c:pt idx="2">
                  <c:v>0</c:v>
                </c:pt>
                <c:pt idx="3">
                  <c:v>0</c:v>
                </c:pt>
                <c:pt idx="4">
                  <c:v>1</c:v>
                </c:pt>
                <c:pt idx="5">
                  <c:v>1</c:v>
                </c:pt>
                <c:pt idx="6">
                  <c:v>0</c:v>
                </c:pt>
                <c:pt idx="7">
                  <c:v>0</c:v>
                </c:pt>
                <c:pt idx="8">
                  <c:v>0</c:v>
                </c:pt>
                <c:pt idx="9">
                  <c:v>0</c:v>
                </c:pt>
                <c:pt idx="10">
                  <c:v>0</c:v>
                </c:pt>
                <c:pt idx="11">
                  <c:v>1</c:v>
                </c:pt>
              </c:numCache>
            </c:numRef>
          </c:val>
          <c:extLst>
            <c:ext xmlns:c16="http://schemas.microsoft.com/office/drawing/2014/chart" uri="{C3380CC4-5D6E-409C-BE32-E72D297353CC}">
              <c16:uniqueId val="{00000008-6E80-4B5C-9633-7F07F573AE96}"/>
            </c:ext>
          </c:extLst>
        </c:ser>
        <c:ser>
          <c:idx val="9"/>
          <c:order val="9"/>
          <c:tx>
            <c:strRef>
              <c:f>'1. Sales &amp; Inventory Dashboard'!$B$36</c:f>
              <c:strCache>
                <c:ptCount val="1"/>
                <c:pt idx="0">
                  <c:v>Item 10</c:v>
                </c:pt>
              </c:strCache>
            </c:strRef>
          </c:tx>
          <c:spPr>
            <a:solidFill>
              <a:schemeClr val="accent4">
                <a:lumMod val="60000"/>
              </a:schemeClr>
            </a:solidFill>
            <a:ln>
              <a:noFill/>
            </a:ln>
            <a:effectLst/>
          </c:spPr>
          <c:invertIfNegative val="0"/>
          <c:cat>
            <c:strRef>
              <c:f>'1. Sales &amp; Inventory Dashboard'!$C$26:$N$26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'1. Sales &amp; Inventory Dashboard'!$C$36:$N$36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6E80-4B5C-9633-7F07F573AE96}"/>
            </c:ext>
          </c:extLst>
        </c:ser>
        <c:dLbls>
          <c:showLegendKey val="0"/>
          <c:showVal val="0"/>
          <c:showCatName val="0"/>
          <c:showSerName val="0"/>
          <c:showPercent val="0"/>
          <c:showBubbleSize val="0"/>
        </c:dLbls>
        <c:gapWidth val="150"/>
        <c:overlap val="100"/>
        <c:axId val="1479212000"/>
        <c:axId val="1479215360"/>
      </c:barChart>
      <c:catAx>
        <c:axId val="1479212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79215360"/>
        <c:crosses val="autoZero"/>
        <c:auto val="1"/>
        <c:lblAlgn val="ctr"/>
        <c:lblOffset val="100"/>
        <c:noMultiLvlLbl val="0"/>
      </c:catAx>
      <c:valAx>
        <c:axId val="1479215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5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79212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lumMod val="95000"/>
        <a:alpha val="34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a:solidFill>
                  <a:schemeClr val="accent6"/>
                </a:solidFill>
                <a:latin typeface="Century Gothic" panose="020B0502020202020204" pitchFamily="34" charset="0"/>
              </a:rPr>
              <a:t>Revenue Breakdown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'1. Sales &amp; Inventory Dashboard'!$G$13</c:f>
              <c:strCache>
                <c:ptCount val="1"/>
                <c:pt idx="0">
                  <c:v>Total Revenue</c:v>
                </c:pt>
              </c:strCache>
            </c:strRef>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1-4906-4E09-89A5-B30F948BDB2E}"/>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B-33B4-453F-A7AD-1367657A1EF7}"/>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A-33B4-453F-A7AD-1367657A1EF7}"/>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4906-4E09-89A5-B30F948BDB2E}"/>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9-4906-4E09-89A5-B30F948BDB2E}"/>
              </c:ext>
            </c:extLst>
          </c:dPt>
          <c:dPt>
            <c:idx val="5"/>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B-4906-4E09-89A5-B30F948BDB2E}"/>
              </c:ext>
            </c:extLst>
          </c:dPt>
          <c:dPt>
            <c:idx val="6"/>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0D-4906-4E09-89A5-B30F948BDB2E}"/>
              </c:ext>
            </c:extLst>
          </c:dPt>
          <c:dPt>
            <c:idx val="7"/>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0F-4906-4E09-89A5-B30F948BDB2E}"/>
              </c:ext>
            </c:extLst>
          </c:dPt>
          <c:dPt>
            <c:idx val="8"/>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1-4906-4E09-89A5-B30F948BDB2E}"/>
              </c:ext>
            </c:extLst>
          </c:dPt>
          <c:dLbls>
            <c:dLbl>
              <c:idx val="1"/>
              <c:layout>
                <c:manualLayout>
                  <c:x val="-1.9948887185333278E-2"/>
                  <c:y val="-0.3388529882040607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3B4-453F-A7AD-1367657A1EF7}"/>
                </c:ext>
              </c:extLst>
            </c:dLbl>
            <c:dLbl>
              <c:idx val="2"/>
              <c:layout>
                <c:manualLayout>
                  <c:x val="4.4842427448760998E-2"/>
                  <c:y val="5.496404903410061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3B4-453F-A7AD-1367657A1EF7}"/>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'1. Sales &amp; Inventory Dashboard'!$I$14:$I$23</c15:sqref>
                  </c15:fullRef>
                </c:ext>
              </c:extLst>
              <c:f>'1. Sales &amp; Inventory Dashboard'!$I$15:$I$23</c:f>
              <c:strCache>
                <c:ptCount val="9"/>
                <c:pt idx="0">
                  <c:v>Category B</c:v>
                </c:pt>
                <c:pt idx="1">
                  <c:v>Category C</c:v>
                </c:pt>
                <c:pt idx="2">
                  <c:v>Category D</c:v>
                </c:pt>
                <c:pt idx="3">
                  <c:v>Category E</c:v>
                </c:pt>
                <c:pt idx="4">
                  <c:v>Category F</c:v>
                </c:pt>
                <c:pt idx="5">
                  <c:v>Category G</c:v>
                </c:pt>
                <c:pt idx="6">
                  <c:v>Category H</c:v>
                </c:pt>
                <c:pt idx="7">
                  <c:v>Category I</c:v>
                </c:pt>
                <c:pt idx="8">
                  <c:v>Category J</c:v>
                </c:pt>
              </c:strCache>
            </c:strRef>
          </c:cat>
          <c:val>
            <c:numRef>
              <c:extLst>
                <c:ext xmlns:c15="http://schemas.microsoft.com/office/drawing/2012/chart" uri="{02D57815-91ED-43cb-92C2-25804820EDAC}">
                  <c15:fullRef>
                    <c15:sqref>'1. Sales &amp; Inventory Dashboard'!$G$14:$G$23</c15:sqref>
                  </c15:fullRef>
                </c:ext>
              </c:extLst>
              <c:f>'1. Sales &amp; Inventory Dashboard'!$G$15:$G$23</c:f>
              <c:numCache>
                <c:formatCode>"$"#,##0.00_);[Red]\("$"#,##0.00\)</c:formatCode>
                <c:ptCount val="9"/>
                <c:pt idx="0">
                  <c:v>70</c:v>
                </c:pt>
                <c:pt idx="1">
                  <c:v>946</c:v>
                </c:pt>
                <c:pt idx="2">
                  <c:v>385</c:v>
                </c:pt>
                <c:pt idx="3">
                  <c:v>0</c:v>
                </c:pt>
                <c:pt idx="4">
                  <c:v>0</c:v>
                </c:pt>
                <c:pt idx="5">
                  <c:v>80</c:v>
                </c:pt>
                <c:pt idx="6">
                  <c:v>70</c:v>
                </c:pt>
                <c:pt idx="7">
                  <c:v>80</c:v>
                </c:pt>
                <c:pt idx="8">
                  <c:v>0</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33B4-453F-A7AD-1367657A1EF7}"/>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alpha val="34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accent5"/>
                </a:solidFill>
                <a:latin typeface="Century Gothic" panose="020B0502020202020204" pitchFamily="34" charset="0"/>
                <a:ea typeface="+mn-ea"/>
                <a:cs typeface="+mn-cs"/>
              </a:defRPr>
            </a:pPr>
            <a:r>
              <a:rPr lang="en-US" sz="1600">
                <a:solidFill>
                  <a:schemeClr val="accent5"/>
                </a:solidFill>
                <a:latin typeface="Century Gothic" panose="020B0502020202020204" pitchFamily="34" charset="0"/>
              </a:rPr>
              <a:t>Revenue per Category</a:t>
            </a:r>
          </a:p>
        </c:rich>
      </c:tx>
      <c:layout>
        <c:manualLayout>
          <c:xMode val="edge"/>
          <c:yMode val="edge"/>
          <c:x val="1.8342128493253153E-2"/>
          <c:y val="2.7777777777777776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accent5"/>
              </a:solidFill>
              <a:latin typeface="Century Gothic" panose="020B0502020202020204" pitchFamily="34" charset="0"/>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1"/>
          <c:tx>
            <c:strRef>
              <c:f>'4. Revenue Breakdown &amp; Trends'!$D$8</c:f>
              <c:strCache>
                <c:ptCount val="1"/>
                <c:pt idx="0">
                  <c:v>Percent Contribution to Total Revenue</c:v>
                </c:pt>
              </c:strCache>
            </c:strRef>
          </c:tx>
          <c:dPt>
            <c:idx val="0"/>
            <c:bubble3D val="0"/>
            <c:spPr>
              <a:solidFill>
                <a:schemeClr val="accent5">
                  <a:tint val="43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0344-4C73-8F9E-6D0788904BC5}"/>
              </c:ext>
            </c:extLst>
          </c:dPt>
          <c:dPt>
            <c:idx val="1"/>
            <c:bubble3D val="0"/>
            <c:spPr>
              <a:solidFill>
                <a:schemeClr val="accent5">
                  <a:tint val="56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0344-4C73-8F9E-6D0788904BC5}"/>
              </c:ext>
            </c:extLst>
          </c:dPt>
          <c:dPt>
            <c:idx val="2"/>
            <c:bubble3D val="0"/>
            <c:spPr>
              <a:solidFill>
                <a:schemeClr val="accent5">
                  <a:tint val="69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0344-4C73-8F9E-6D0788904BC5}"/>
              </c:ext>
            </c:extLst>
          </c:dPt>
          <c:dPt>
            <c:idx val="3"/>
            <c:bubble3D val="0"/>
            <c:spPr>
              <a:solidFill>
                <a:schemeClr val="accent5">
                  <a:tint val="81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0344-4C73-8F9E-6D0788904BC5}"/>
              </c:ext>
            </c:extLst>
          </c:dPt>
          <c:dPt>
            <c:idx val="4"/>
            <c:bubble3D val="0"/>
            <c:spPr>
              <a:solidFill>
                <a:schemeClr val="accent5">
                  <a:tint val="94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9-0344-4C73-8F9E-6D0788904BC5}"/>
              </c:ext>
            </c:extLst>
          </c:dPt>
          <c:dPt>
            <c:idx val="5"/>
            <c:bubble3D val="0"/>
            <c:spPr>
              <a:solidFill>
                <a:schemeClr val="accent5">
                  <a:shade val="93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B-0344-4C73-8F9E-6D0788904BC5}"/>
              </c:ext>
            </c:extLst>
          </c:dPt>
          <c:dPt>
            <c:idx val="6"/>
            <c:bubble3D val="0"/>
            <c:spPr>
              <a:solidFill>
                <a:schemeClr val="accent5">
                  <a:shade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0344-4C73-8F9E-6D0788904BC5}"/>
              </c:ext>
            </c:extLst>
          </c:dPt>
          <c:dPt>
            <c:idx val="7"/>
            <c:bubble3D val="0"/>
            <c:spPr>
              <a:solidFill>
                <a:schemeClr val="accent5">
                  <a:shade val="68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0344-4C73-8F9E-6D0788904BC5}"/>
              </c:ext>
            </c:extLst>
          </c:dPt>
          <c:dPt>
            <c:idx val="8"/>
            <c:bubble3D val="0"/>
            <c:spPr>
              <a:solidFill>
                <a:schemeClr val="accent5">
                  <a:shade val="5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0344-4C73-8F9E-6D0788904BC5}"/>
              </c:ext>
            </c:extLst>
          </c:dPt>
          <c:dPt>
            <c:idx val="9"/>
            <c:bubble3D val="0"/>
            <c:spPr>
              <a:solidFill>
                <a:schemeClr val="accent5">
                  <a:shade val="42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0344-4C73-8F9E-6D0788904BC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 Revenue Breakdown &amp; Trends'!$B$9:$B$18</c:f>
              <c:strCache>
                <c:ptCount val="10"/>
                <c:pt idx="0">
                  <c:v>Category A</c:v>
                </c:pt>
                <c:pt idx="1">
                  <c:v>Category B</c:v>
                </c:pt>
                <c:pt idx="2">
                  <c:v>Category C</c:v>
                </c:pt>
                <c:pt idx="3">
                  <c:v>Category D</c:v>
                </c:pt>
                <c:pt idx="4">
                  <c:v>Category E</c:v>
                </c:pt>
                <c:pt idx="5">
                  <c:v>Category F</c:v>
                </c:pt>
                <c:pt idx="6">
                  <c:v>Category G</c:v>
                </c:pt>
                <c:pt idx="7">
                  <c:v>Category H</c:v>
                </c:pt>
                <c:pt idx="8">
                  <c:v>Category I</c:v>
                </c:pt>
                <c:pt idx="9">
                  <c:v>Category J</c:v>
                </c:pt>
              </c:strCache>
            </c:strRef>
          </c:cat>
          <c:val>
            <c:numRef>
              <c:f>'4. Revenue Breakdown &amp; Trends'!$D$9:$D$18</c:f>
              <c:numCache>
                <c:formatCode>General</c:formatCode>
                <c:ptCount val="10"/>
                <c:pt idx="0" formatCode="0.00%">
                  <c:v>0.22738038844149691</c:v>
                </c:pt>
                <c:pt idx="1">
                  <c:v>3.3159639981051633E-2</c:v>
                </c:pt>
                <c:pt idx="2" formatCode="0.00%">
                  <c:v>0.4670772145902416</c:v>
                </c:pt>
                <c:pt idx="3" formatCode="0.00%">
                  <c:v>0.18237801989578398</c:v>
                </c:pt>
                <c:pt idx="4" formatCode="0.00%">
                  <c:v>0</c:v>
                </c:pt>
                <c:pt idx="5" formatCode="0.00%">
                  <c:v>0</c:v>
                </c:pt>
                <c:pt idx="6" formatCode="0.00%">
                  <c:v>0</c:v>
                </c:pt>
                <c:pt idx="7" formatCode="0.00%">
                  <c:v>0</c:v>
                </c:pt>
                <c:pt idx="8" formatCode="0.00%">
                  <c:v>0</c:v>
                </c:pt>
                <c:pt idx="9" formatCode="0.00%">
                  <c:v>0</c:v>
                </c:pt>
              </c:numCache>
            </c:numRef>
          </c:val>
          <c:extLst>
            <c:ext xmlns:c16="http://schemas.microsoft.com/office/drawing/2014/chart" uri="{C3380CC4-5D6E-409C-BE32-E72D297353CC}">
              <c16:uniqueId val="{00000001-F025-40A4-A119-CE152025F77C}"/>
            </c:ext>
          </c:extLst>
        </c:ser>
        <c:dLbls>
          <c:dLblPos val="bestFit"/>
          <c:showLegendKey val="0"/>
          <c:showVal val="1"/>
          <c:showCatName val="0"/>
          <c:showSerName val="0"/>
          <c:showPercent val="0"/>
          <c:showBubbleSize val="0"/>
          <c:showLeaderLines val="1"/>
        </c:dLbls>
        <c:extLst>
          <c:ext xmlns:c15="http://schemas.microsoft.com/office/drawing/2012/chart" uri="{02D57815-91ED-43cb-92C2-25804820EDAC}">
            <c15:filteredPieSeries>
              <c15:ser>
                <c:idx val="0"/>
                <c:order val="0"/>
                <c:tx>
                  <c:strRef>
                    <c:extLst>
                      <c:ext uri="{02D57815-91ED-43cb-92C2-25804820EDAC}">
                        <c15:formulaRef>
                          <c15:sqref>'4. Revenue Breakdown &amp; Trends'!$C$8</c15:sqref>
                        </c15:formulaRef>
                      </c:ext>
                    </c:extLst>
                    <c:strCache>
                      <c:ptCount val="1"/>
                      <c:pt idx="0">
                        <c:v>Total Sales Revenue from Category</c:v>
                      </c:pt>
                    </c:strCache>
                  </c:strRef>
                </c:tx>
                <c:dPt>
                  <c:idx val="0"/>
                  <c:bubble3D val="0"/>
                  <c:spPr>
                    <a:solidFill>
                      <a:schemeClr val="accent5">
                        <a:tint val="43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0344-4C73-8F9E-6D0788904BC5}"/>
                    </c:ext>
                  </c:extLst>
                </c:dPt>
                <c:dPt>
                  <c:idx val="1"/>
                  <c:bubble3D val="0"/>
                  <c:spPr>
                    <a:solidFill>
                      <a:schemeClr val="accent5">
                        <a:tint val="56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7-0344-4C73-8F9E-6D0788904BC5}"/>
                    </c:ext>
                  </c:extLst>
                </c:dPt>
                <c:dPt>
                  <c:idx val="2"/>
                  <c:bubble3D val="0"/>
                  <c:spPr>
                    <a:solidFill>
                      <a:schemeClr val="accent5">
                        <a:tint val="69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9-0344-4C73-8F9E-6D0788904BC5}"/>
                    </c:ext>
                  </c:extLst>
                </c:dPt>
                <c:dPt>
                  <c:idx val="3"/>
                  <c:bubble3D val="0"/>
                  <c:spPr>
                    <a:solidFill>
                      <a:schemeClr val="accent5">
                        <a:tint val="81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B-0344-4C73-8F9E-6D0788904BC5}"/>
                    </c:ext>
                  </c:extLst>
                </c:dPt>
                <c:dPt>
                  <c:idx val="4"/>
                  <c:bubble3D val="0"/>
                  <c:spPr>
                    <a:solidFill>
                      <a:schemeClr val="accent5">
                        <a:tint val="94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D-0344-4C73-8F9E-6D0788904BC5}"/>
                    </c:ext>
                  </c:extLst>
                </c:dPt>
                <c:dPt>
                  <c:idx val="5"/>
                  <c:bubble3D val="0"/>
                  <c:spPr>
                    <a:solidFill>
                      <a:schemeClr val="accent5">
                        <a:shade val="93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F-0344-4C73-8F9E-6D0788904BC5}"/>
                    </c:ext>
                  </c:extLst>
                </c:dPt>
                <c:dPt>
                  <c:idx val="6"/>
                  <c:bubble3D val="0"/>
                  <c:spPr>
                    <a:solidFill>
                      <a:schemeClr val="accent5">
                        <a:shade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1-0344-4C73-8F9E-6D0788904BC5}"/>
                    </c:ext>
                  </c:extLst>
                </c:dPt>
                <c:dPt>
                  <c:idx val="7"/>
                  <c:bubble3D val="0"/>
                  <c:spPr>
                    <a:solidFill>
                      <a:schemeClr val="accent5">
                        <a:shade val="68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3-0344-4C73-8F9E-6D0788904BC5}"/>
                    </c:ext>
                  </c:extLst>
                </c:dPt>
                <c:dPt>
                  <c:idx val="8"/>
                  <c:bubble3D val="0"/>
                  <c:spPr>
                    <a:solidFill>
                      <a:schemeClr val="accent5">
                        <a:shade val="5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5-0344-4C73-8F9E-6D0788904BC5}"/>
                    </c:ext>
                  </c:extLst>
                </c:dPt>
                <c:dPt>
                  <c:idx val="9"/>
                  <c:bubble3D val="0"/>
                  <c:spPr>
                    <a:solidFill>
                      <a:schemeClr val="accent5">
                        <a:shade val="42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7-0344-4C73-8F9E-6D0788904B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'4. Revenue Breakdown &amp; Trends'!$B$9:$B$18</c15:sqref>
                        </c15:formulaRef>
                      </c:ext>
                    </c:extLst>
                    <c:strCache>
                      <c:ptCount val="10"/>
                      <c:pt idx="0">
                        <c:v>Category A</c:v>
                      </c:pt>
                      <c:pt idx="1">
                        <c:v>Category B</c:v>
                      </c:pt>
                      <c:pt idx="2">
                        <c:v>Category C</c:v>
                      </c:pt>
                      <c:pt idx="3">
                        <c:v>Category D</c:v>
                      </c:pt>
                      <c:pt idx="4">
                        <c:v>Category E</c:v>
                      </c:pt>
                      <c:pt idx="5">
                        <c:v>Category F</c:v>
                      </c:pt>
                      <c:pt idx="6">
                        <c:v>Category G</c:v>
                      </c:pt>
                      <c:pt idx="7">
                        <c:v>Category H</c:v>
                      </c:pt>
                      <c:pt idx="8">
                        <c:v>Category I</c:v>
                      </c:pt>
                      <c:pt idx="9">
                        <c:v>Category J</c:v>
                      </c:pt>
                    </c:strCache>
                  </c:strRef>
                </c:cat>
                <c:val>
                  <c:numRef>
                    <c:extLst>
                      <c:ext uri="{02D57815-91ED-43cb-92C2-25804820EDAC}">
                        <c15:formulaRef>
                          <c15:sqref>'4. Revenue Breakdown &amp; Trends'!$C$9:$C$18</c15:sqref>
                        </c15:formulaRef>
                      </c:ext>
                    </c:extLst>
                    <c:numCache>
                      <c:formatCode>"$"#,##0.00</c:formatCode>
                      <c:ptCount val="10"/>
                      <c:pt idx="0">
                        <c:v>480</c:v>
                      </c:pt>
                      <c:pt idx="1">
                        <c:v>70</c:v>
                      </c:pt>
                      <c:pt idx="2">
                        <c:v>986</c:v>
                      </c:pt>
                      <c:pt idx="3">
                        <c:v>385</c:v>
                      </c:pt>
                      <c:pt idx="4">
                        <c:v>0</c:v>
                      </c:pt>
                      <c:pt idx="5">
                        <c:v>0</c:v>
                      </c:pt>
                      <c:pt idx="6">
                        <c:v>0</c:v>
                      </c:pt>
                      <c:pt idx="7">
                        <c:v>0</c:v>
                      </c:pt>
                      <c:pt idx="8">
                        <c:v>0</c:v>
                      </c:pt>
                      <c:pt idx="9">
                        <c:v>0</c:v>
                      </c:pt>
                    </c:numCache>
                  </c:numRef>
                </c:val>
                <c:extLst>
                  <c:ext xmlns:c16="http://schemas.microsoft.com/office/drawing/2014/chart" uri="{C3380CC4-5D6E-409C-BE32-E72D297353CC}">
                    <c16:uniqueId val="{00000000-F025-40A4-A119-CE152025F77C}"/>
                  </c:ext>
                </c:extLst>
              </c15:ser>
            </c15:filteredPieSeries>
          </c:ext>
        </c:extLst>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alpha val="34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accent1"/>
                </a:solidFill>
                <a:latin typeface="Century Gothic" panose="020B0502020202020204" pitchFamily="34" charset="0"/>
                <a:ea typeface="+mn-ea"/>
                <a:cs typeface="+mn-cs"/>
              </a:defRPr>
            </a:pPr>
            <a:r>
              <a:rPr lang="en-US" sz="1600">
                <a:solidFill>
                  <a:schemeClr val="accent1"/>
                </a:solidFill>
                <a:latin typeface="Century Gothic" panose="020B0502020202020204" pitchFamily="34" charset="0"/>
              </a:rPr>
              <a:t>Monthly</a:t>
            </a:r>
            <a:r>
              <a:rPr lang="en-US" sz="1600" baseline="0">
                <a:solidFill>
                  <a:schemeClr val="accent1"/>
                </a:solidFill>
                <a:latin typeface="Century Gothic" panose="020B0502020202020204" pitchFamily="34" charset="0"/>
              </a:rPr>
              <a:t> Sales </a:t>
            </a:r>
            <a:r>
              <a:rPr lang="en-US" sz="1600">
                <a:solidFill>
                  <a:schemeClr val="accent1"/>
                </a:solidFill>
                <a:latin typeface="Century Gothic" panose="020B0502020202020204" pitchFamily="34" charset="0"/>
              </a:rPr>
              <a:t>Trends</a:t>
            </a:r>
            <a:r>
              <a:rPr lang="en-US" sz="1600" baseline="0">
                <a:solidFill>
                  <a:schemeClr val="accent1"/>
                </a:solidFill>
                <a:latin typeface="Century Gothic" panose="020B0502020202020204" pitchFamily="34" charset="0"/>
              </a:rPr>
              <a:t> 20XX</a:t>
            </a:r>
            <a:endParaRPr lang="en-US" sz="1600">
              <a:solidFill>
                <a:schemeClr val="accent1"/>
              </a:solidFill>
              <a:latin typeface="Century Gothic" panose="020B0502020202020204" pitchFamily="34" charset="0"/>
            </a:endParaRP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accent1"/>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'4. Revenue Breakdown &amp; Trends'!$F$9</c:f>
              <c:strCache>
                <c:ptCount val="1"/>
                <c:pt idx="0">
                  <c:v>Item 1</c:v>
                </c:pt>
              </c:strCache>
            </c:strRef>
          </c:tx>
          <c:spPr>
            <a:solidFill>
              <a:schemeClr val="accent1"/>
            </a:solidFill>
            <a:ln>
              <a:noFill/>
            </a:ln>
            <a:effectLst/>
          </c:spPr>
          <c:invertIfNegative val="0"/>
          <c:cat>
            <c:strRef>
              <c:f>'4. Revenue Breakdown &amp; Trends'!$G$8:$R$8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'4. Revenue Breakdown &amp; Trends'!$G$9:$R$9</c:f>
              <c:numCache>
                <c:formatCode>0</c:formatCode>
                <c:ptCount val="12"/>
                <c:pt idx="0">
                  <c:v>20</c:v>
                </c:pt>
                <c:pt idx="1">
                  <c:v>0</c:v>
                </c:pt>
                <c:pt idx="2">
                  <c:v>0</c:v>
                </c:pt>
                <c:pt idx="3">
                  <c:v>10</c:v>
                </c:pt>
                <c:pt idx="4">
                  <c:v>0</c:v>
                </c:pt>
                <c:pt idx="5">
                  <c:v>0</c:v>
                </c:pt>
                <c:pt idx="6">
                  <c:v>2</c:v>
                </c:pt>
                <c:pt idx="7">
                  <c:v>0</c:v>
                </c:pt>
                <c:pt idx="8">
                  <c:v>0</c:v>
                </c:pt>
                <c:pt idx="9">
                  <c:v>0</c:v>
                </c:pt>
                <c:pt idx="10">
                  <c:v>0</c:v>
                </c:pt>
                <c:pt idx="11">
                  <c:v>0</c:v>
                </c:pt>
              </c:numCache>
            </c:numRef>
          </c:val>
          <c:extLst>
            <c:ext xmlns:c16="http://schemas.microsoft.com/office/drawing/2014/chart" uri="{C3380CC4-5D6E-409C-BE32-E72D297353CC}">
              <c16:uniqueId val="{00000000-16A1-4E40-8467-F896726A756C}"/>
            </c:ext>
          </c:extLst>
        </c:ser>
        <c:ser>
          <c:idx val="1"/>
          <c:order val="1"/>
          <c:tx>
            <c:strRef>
              <c:f>'4. Revenue Breakdown &amp; Trends'!$F$10</c:f>
              <c:strCache>
                <c:ptCount val="1"/>
                <c:pt idx="0">
                  <c:v>Item 2</c:v>
                </c:pt>
              </c:strCache>
            </c:strRef>
          </c:tx>
          <c:spPr>
            <a:solidFill>
              <a:schemeClr val="accent2"/>
            </a:solidFill>
            <a:ln>
              <a:noFill/>
            </a:ln>
            <a:effectLst/>
          </c:spPr>
          <c:invertIfNegative val="0"/>
          <c:cat>
            <c:strRef>
              <c:f>'4. Revenue Breakdown &amp; Trends'!$G$8:$R$8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'4. Revenue Breakdown &amp; Trends'!$G$10:$R$10</c:f>
              <c:numCache>
                <c:formatCode>0</c:formatCode>
                <c:ptCount val="12"/>
                <c:pt idx="0">
                  <c:v>1</c:v>
                </c:pt>
                <c:pt idx="1">
                  <c:v>1</c:v>
                </c:pt>
                <c:pt idx="2">
                  <c:v>0</c:v>
                </c:pt>
                <c:pt idx="3">
                  <c:v>0</c:v>
                </c:pt>
                <c:pt idx="4">
                  <c:v>2</c:v>
                </c:pt>
                <c:pt idx="5">
                  <c:v>0</c:v>
                </c:pt>
                <c:pt idx="6">
                  <c:v>0</c:v>
                </c:pt>
                <c:pt idx="7">
                  <c:v>0</c:v>
                </c:pt>
                <c:pt idx="8">
                  <c:v>1</c:v>
                </c:pt>
                <c:pt idx="9">
                  <c:v>0</c:v>
                </c:pt>
                <c:pt idx="10">
                  <c:v>0</c:v>
                </c:pt>
                <c:pt idx="11">
                  <c:v>0</c:v>
                </c:pt>
              </c:numCache>
            </c:numRef>
          </c:val>
          <c:extLst>
            <c:ext xmlns:c16="http://schemas.microsoft.com/office/drawing/2014/chart" uri="{C3380CC4-5D6E-409C-BE32-E72D297353CC}">
              <c16:uniqueId val="{00000001-16A1-4E40-8467-F896726A756C}"/>
            </c:ext>
          </c:extLst>
        </c:ser>
        <c:ser>
          <c:idx val="2"/>
          <c:order val="2"/>
          <c:tx>
            <c:strRef>
              <c:f>'4. Revenue Breakdown &amp; Trends'!$F$11</c:f>
              <c:strCache>
                <c:ptCount val="1"/>
                <c:pt idx="0">
                  <c:v>Item 3</c:v>
                </c:pt>
              </c:strCache>
            </c:strRef>
          </c:tx>
          <c:spPr>
            <a:solidFill>
              <a:schemeClr val="accent3"/>
            </a:solidFill>
            <a:ln>
              <a:noFill/>
            </a:ln>
            <a:effectLst/>
          </c:spPr>
          <c:invertIfNegative val="0"/>
          <c:cat>
            <c:strRef>
              <c:f>'4. Revenue Breakdown &amp; Trends'!$G$8:$R$8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'4. Revenue Breakdown &amp; Trends'!$G$11:$R$11</c:f>
              <c:numCache>
                <c:formatCode>0</c:formatCode>
                <c:ptCount val="12"/>
                <c:pt idx="0">
                  <c:v>12</c:v>
                </c:pt>
                <c:pt idx="1">
                  <c:v>0</c:v>
                </c:pt>
                <c:pt idx="2">
                  <c:v>3</c:v>
                </c:pt>
                <c:pt idx="3">
                  <c:v>5</c:v>
                </c:pt>
                <c:pt idx="4">
                  <c:v>0</c:v>
                </c:pt>
                <c:pt idx="5">
                  <c:v>5</c:v>
                </c:pt>
                <c:pt idx="6">
                  <c:v>0</c:v>
                </c:pt>
                <c:pt idx="7">
                  <c:v>0</c:v>
                </c:pt>
                <c:pt idx="8">
                  <c:v>0</c:v>
                </c:pt>
                <c:pt idx="9">
                  <c:v>10</c:v>
                </c:pt>
                <c:pt idx="10">
                  <c:v>0</c:v>
                </c:pt>
                <c:pt idx="11">
                  <c:v>3</c:v>
                </c:pt>
              </c:numCache>
            </c:numRef>
          </c:val>
          <c:extLst>
            <c:ext xmlns:c16="http://schemas.microsoft.com/office/drawing/2014/chart" uri="{C3380CC4-5D6E-409C-BE32-E72D297353CC}">
              <c16:uniqueId val="{00000002-16A1-4E40-8467-F896726A756C}"/>
            </c:ext>
          </c:extLst>
        </c:ser>
        <c:ser>
          <c:idx val="3"/>
          <c:order val="3"/>
          <c:tx>
            <c:strRef>
              <c:f>'4. Revenue Breakdown &amp; Trends'!$F$12</c:f>
              <c:strCache>
                <c:ptCount val="1"/>
                <c:pt idx="0">
                  <c:v>Item 4</c:v>
                </c:pt>
              </c:strCache>
            </c:strRef>
          </c:tx>
          <c:spPr>
            <a:solidFill>
              <a:schemeClr val="accent4"/>
            </a:solidFill>
            <a:ln>
              <a:noFill/>
            </a:ln>
            <a:effectLst/>
          </c:spPr>
          <c:invertIfNegative val="0"/>
          <c:cat>
            <c:strRef>
              <c:f>'4. Revenue Breakdown &amp; Trends'!$G$8:$R$8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'4. Revenue Breakdown &amp; Trends'!$G$12:$R$12</c:f>
              <c:numCache>
                <c:formatCode>0</c:formatCode>
                <c:ptCount val="12"/>
                <c:pt idx="0">
                  <c:v>0</c:v>
                </c:pt>
                <c:pt idx="1">
                  <c:v>5</c:v>
                </c:pt>
                <c:pt idx="2">
                  <c:v>0</c:v>
                </c:pt>
                <c:pt idx="3">
                  <c:v>0</c:v>
                </c:pt>
                <c:pt idx="4">
                  <c:v>0</c:v>
                </c:pt>
                <c:pt idx="5">
                  <c:v>0</c:v>
                </c:pt>
                <c:pt idx="6">
                  <c:v>5</c:v>
                </c:pt>
                <c:pt idx="7">
                  <c:v>0</c:v>
                </c:pt>
                <c:pt idx="8">
                  <c:v>1</c:v>
                </c:pt>
                <c:pt idx="9">
                  <c:v>0</c:v>
                </c:pt>
                <c:pt idx="10">
                  <c:v>0</c:v>
                </c:pt>
                <c:pt idx="11">
                  <c:v>0</c:v>
                </c:pt>
              </c:numCache>
            </c:numRef>
          </c:val>
          <c:extLst>
            <c:ext xmlns:c16="http://schemas.microsoft.com/office/drawing/2014/chart" uri="{C3380CC4-5D6E-409C-BE32-E72D297353CC}">
              <c16:uniqueId val="{00000003-16A1-4E40-8467-F896726A756C}"/>
            </c:ext>
          </c:extLst>
        </c:ser>
        <c:ser>
          <c:idx val="4"/>
          <c:order val="4"/>
          <c:tx>
            <c:strRef>
              <c:f>'4. Revenue Breakdown &amp; Trends'!$F$13</c:f>
              <c:strCache>
                <c:ptCount val="1"/>
                <c:pt idx="0">
                  <c:v>Item 5</c:v>
                </c:pt>
              </c:strCache>
            </c:strRef>
          </c:tx>
          <c:spPr>
            <a:solidFill>
              <a:schemeClr val="accent5"/>
            </a:solidFill>
            <a:ln>
              <a:noFill/>
            </a:ln>
            <a:effectLst/>
          </c:spPr>
          <c:invertIfNegative val="0"/>
          <c:cat>
            <c:strRef>
              <c:f>'4. Revenue Breakdown &amp; Trends'!$G$8:$R$8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'4. Revenue Breakdown &amp; Trends'!$G$13:$R$13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16A1-4E40-8467-F896726A756C}"/>
            </c:ext>
          </c:extLst>
        </c:ser>
        <c:ser>
          <c:idx val="5"/>
          <c:order val="5"/>
          <c:tx>
            <c:strRef>
              <c:f>'4. Revenue Breakdown &amp; Trends'!$F$14</c:f>
              <c:strCache>
                <c:ptCount val="1"/>
                <c:pt idx="0">
                  <c:v>Item 6</c:v>
                </c:pt>
              </c:strCache>
            </c:strRef>
          </c:tx>
          <c:spPr>
            <a:solidFill>
              <a:schemeClr val="accent6"/>
            </a:solidFill>
            <a:ln>
              <a:noFill/>
            </a:ln>
            <a:effectLst/>
          </c:spPr>
          <c:invertIfNegative val="0"/>
          <c:cat>
            <c:strRef>
              <c:f>'4. Revenue Breakdown &amp; Trends'!$G$8:$R$8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'4. Revenue Breakdown &amp; Trends'!$G$14:$R$14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16A1-4E40-8467-F896726A756C}"/>
            </c:ext>
          </c:extLst>
        </c:ser>
        <c:ser>
          <c:idx val="6"/>
          <c:order val="6"/>
          <c:tx>
            <c:strRef>
              <c:f>'4. Revenue Breakdown &amp; Trends'!$F$15</c:f>
              <c:strCache>
                <c:ptCount val="1"/>
                <c:pt idx="0">
                  <c:v>Item 7</c:v>
                </c:pt>
              </c:strCache>
            </c:strRef>
          </c:tx>
          <c:spPr>
            <a:solidFill>
              <a:schemeClr val="accent1">
                <a:lumMod val="60000"/>
              </a:schemeClr>
            </a:solidFill>
            <a:ln>
              <a:noFill/>
            </a:ln>
            <a:effectLst/>
          </c:spPr>
          <c:invertIfNegative val="0"/>
          <c:cat>
            <c:strRef>
              <c:f>'4. Revenue Breakdown &amp; Trends'!$G$8:$R$8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'4. Revenue Breakdown &amp; Trends'!$G$15:$R$15</c:f>
              <c:numCache>
                <c:formatCode>0</c:formatCode>
                <c:ptCount val="12"/>
                <c:pt idx="0">
                  <c:v>0</c:v>
                </c:pt>
                <c:pt idx="1">
                  <c:v>0</c:v>
                </c:pt>
                <c:pt idx="2">
                  <c:v>0</c:v>
                </c:pt>
                <c:pt idx="3">
                  <c:v>0</c:v>
                </c:pt>
                <c:pt idx="4">
                  <c:v>0</c:v>
                </c:pt>
                <c:pt idx="5">
                  <c:v>4</c:v>
                </c:pt>
                <c:pt idx="6">
                  <c:v>0</c:v>
                </c:pt>
                <c:pt idx="7">
                  <c:v>2</c:v>
                </c:pt>
                <c:pt idx="8">
                  <c:v>2</c:v>
                </c:pt>
                <c:pt idx="9">
                  <c:v>0</c:v>
                </c:pt>
                <c:pt idx="10">
                  <c:v>0</c:v>
                </c:pt>
                <c:pt idx="11">
                  <c:v>0</c:v>
                </c:pt>
              </c:numCache>
            </c:numRef>
          </c:val>
          <c:extLst>
            <c:ext xmlns:c16="http://schemas.microsoft.com/office/drawing/2014/chart" uri="{C3380CC4-5D6E-409C-BE32-E72D297353CC}">
              <c16:uniqueId val="{00000006-16A1-4E40-8467-F896726A756C}"/>
            </c:ext>
          </c:extLst>
        </c:ser>
        <c:ser>
          <c:idx val="7"/>
          <c:order val="7"/>
          <c:tx>
            <c:strRef>
              <c:f>'4. Revenue Breakdown &amp; Trends'!$F$16</c:f>
              <c:strCache>
                <c:ptCount val="1"/>
                <c:pt idx="0">
                  <c:v>Item 8</c:v>
                </c:pt>
              </c:strCache>
            </c:strRef>
          </c:tx>
          <c:spPr>
            <a:solidFill>
              <a:schemeClr val="accent2">
                <a:lumMod val="60000"/>
              </a:schemeClr>
            </a:solidFill>
            <a:ln>
              <a:noFill/>
            </a:ln>
            <a:effectLst/>
          </c:spPr>
          <c:invertIfNegative val="0"/>
          <c:cat>
            <c:strRef>
              <c:f>'4. Revenue Breakdown &amp; Trends'!$G$8:$R$8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'4. Revenue Breakdown &amp; Trends'!$G$16:$R$16</c:f>
              <c:numCache>
                <c:formatCode>0</c:formatCode>
                <c:ptCount val="12"/>
                <c:pt idx="0">
                  <c:v>0</c:v>
                </c:pt>
                <c:pt idx="1">
                  <c:v>2</c:v>
                </c:pt>
                <c:pt idx="2">
                  <c:v>0</c:v>
                </c:pt>
                <c:pt idx="3">
                  <c:v>0</c:v>
                </c:pt>
                <c:pt idx="4">
                  <c:v>0</c:v>
                </c:pt>
                <c:pt idx="5">
                  <c:v>2</c:v>
                </c:pt>
                <c:pt idx="6">
                  <c:v>0</c:v>
                </c:pt>
                <c:pt idx="7">
                  <c:v>0</c:v>
                </c:pt>
                <c:pt idx="8">
                  <c:v>0</c:v>
                </c:pt>
                <c:pt idx="9">
                  <c:v>0</c:v>
                </c:pt>
                <c:pt idx="10">
                  <c:v>2</c:v>
                </c:pt>
                <c:pt idx="11">
                  <c:v>1</c:v>
                </c:pt>
              </c:numCache>
            </c:numRef>
          </c:val>
          <c:extLst>
            <c:ext xmlns:c16="http://schemas.microsoft.com/office/drawing/2014/chart" uri="{C3380CC4-5D6E-409C-BE32-E72D297353CC}">
              <c16:uniqueId val="{00000007-16A1-4E40-8467-F896726A756C}"/>
            </c:ext>
          </c:extLst>
        </c:ser>
        <c:ser>
          <c:idx val="8"/>
          <c:order val="8"/>
          <c:tx>
            <c:strRef>
              <c:f>'4. Revenue Breakdown &amp; Trends'!$F$17</c:f>
              <c:strCache>
                <c:ptCount val="1"/>
                <c:pt idx="0">
                  <c:v>Item 9</c:v>
                </c:pt>
              </c:strCache>
            </c:strRef>
          </c:tx>
          <c:spPr>
            <a:solidFill>
              <a:schemeClr val="accent3">
                <a:lumMod val="60000"/>
              </a:schemeClr>
            </a:solidFill>
            <a:ln>
              <a:noFill/>
            </a:ln>
            <a:effectLst/>
          </c:spPr>
          <c:invertIfNegative val="0"/>
          <c:cat>
            <c:strRef>
              <c:f>'4. Revenue Breakdown &amp; Trends'!$G$8:$R$8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'4. Revenue Breakdown &amp; Trends'!$G$17:$R$17</c:f>
              <c:numCache>
                <c:formatCode>0</c:formatCode>
                <c:ptCount val="12"/>
                <c:pt idx="0">
                  <c:v>1</c:v>
                </c:pt>
                <c:pt idx="1">
                  <c:v>0</c:v>
                </c:pt>
                <c:pt idx="2">
                  <c:v>0</c:v>
                </c:pt>
                <c:pt idx="3">
                  <c:v>0</c:v>
                </c:pt>
                <c:pt idx="4">
                  <c:v>1</c:v>
                </c:pt>
                <c:pt idx="5">
                  <c:v>1</c:v>
                </c:pt>
                <c:pt idx="6">
                  <c:v>0</c:v>
                </c:pt>
                <c:pt idx="7">
                  <c:v>0</c:v>
                </c:pt>
                <c:pt idx="8">
                  <c:v>0</c:v>
                </c:pt>
                <c:pt idx="9">
                  <c:v>0</c:v>
                </c:pt>
                <c:pt idx="10">
                  <c:v>0</c:v>
                </c:pt>
                <c:pt idx="11">
                  <c:v>1</c:v>
                </c:pt>
              </c:numCache>
            </c:numRef>
          </c:val>
          <c:extLst>
            <c:ext xmlns:c16="http://schemas.microsoft.com/office/drawing/2014/chart" uri="{C3380CC4-5D6E-409C-BE32-E72D297353CC}">
              <c16:uniqueId val="{00000008-16A1-4E40-8467-F896726A756C}"/>
            </c:ext>
          </c:extLst>
        </c:ser>
        <c:ser>
          <c:idx val="9"/>
          <c:order val="9"/>
          <c:tx>
            <c:strRef>
              <c:f>'4. Revenue Breakdown &amp; Trends'!$F$18</c:f>
              <c:strCache>
                <c:ptCount val="1"/>
                <c:pt idx="0">
                  <c:v>Item 10</c:v>
                </c:pt>
              </c:strCache>
            </c:strRef>
          </c:tx>
          <c:spPr>
            <a:solidFill>
              <a:schemeClr val="accent4">
                <a:lumMod val="60000"/>
              </a:schemeClr>
            </a:solidFill>
            <a:ln>
              <a:noFill/>
            </a:ln>
            <a:effectLst/>
          </c:spPr>
          <c:invertIfNegative val="0"/>
          <c:cat>
            <c:strRef>
              <c:f>'4. Revenue Breakdown &amp; Trends'!$G$8:$R$8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'4. Revenue Breakdown &amp; Trends'!$G$18:$R$18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16A1-4E40-8467-F896726A756C}"/>
            </c:ext>
          </c:extLst>
        </c:ser>
        <c:dLbls>
          <c:showLegendKey val="0"/>
          <c:showVal val="0"/>
          <c:showCatName val="0"/>
          <c:showSerName val="0"/>
          <c:showPercent val="0"/>
          <c:showBubbleSize val="0"/>
        </c:dLbls>
        <c:gapWidth val="219"/>
        <c:overlap val="-27"/>
        <c:axId val="1221960544"/>
        <c:axId val="1221956224"/>
      </c:barChart>
      <c:catAx>
        <c:axId val="1221960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accent1"/>
                </a:solidFill>
                <a:latin typeface="Century Gothic" panose="020B0502020202020204" pitchFamily="34" charset="0"/>
                <a:ea typeface="+mn-ea"/>
                <a:cs typeface="+mn-cs"/>
              </a:defRPr>
            </a:pPr>
            <a:endParaRPr lang="en-US"/>
          </a:p>
        </c:txPr>
        <c:crossAx val="1221956224"/>
        <c:crosses val="autoZero"/>
        <c:auto val="1"/>
        <c:lblAlgn val="ctr"/>
        <c:lblOffset val="100"/>
        <c:noMultiLvlLbl val="0"/>
      </c:catAx>
      <c:valAx>
        <c:axId val="12219562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5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21960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lumMod val="95000"/>
        <a:alpha val="34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5">
  <a:schemeClr val="accent5"/>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2387&amp;utm_source=template-excel&amp;utm_medium=content&amp;utm_campaign=Retail+Sales+and+Inventory-excel-12387&amp;lpa=Retail+Sales+and+Inventory+excel+12387"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223837</xdr:colOff>
      <xdr:row>3</xdr:row>
      <xdr:rowOff>200024</xdr:rowOff>
    </xdr:from>
    <xdr:to>
      <xdr:col>8</xdr:col>
      <xdr:colOff>1038226</xdr:colOff>
      <xdr:row>4</xdr:row>
      <xdr:rowOff>142875</xdr:rowOff>
    </xdr:to>
    <xdr:graphicFrame macro="">
      <xdr:nvGraphicFramePr>
        <xdr:cNvPr id="2" name="Chart 1">
          <a:extLst>
            <a:ext uri="{FF2B5EF4-FFF2-40B4-BE49-F238E27FC236}">
              <a16:creationId xmlns:a16="http://schemas.microsoft.com/office/drawing/2014/main" id="{851C2372-F3B2-6D71-C261-495D7AAFB0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114300</xdr:colOff>
      <xdr:row>3</xdr:row>
      <xdr:rowOff>190499</xdr:rowOff>
    </xdr:from>
    <xdr:to>
      <xdr:col>13</xdr:col>
      <xdr:colOff>904876</xdr:colOff>
      <xdr:row>4</xdr:row>
      <xdr:rowOff>142874</xdr:rowOff>
    </xdr:to>
    <xdr:graphicFrame macro="">
      <xdr:nvGraphicFramePr>
        <xdr:cNvPr id="6" name="Chart 5">
          <a:extLst>
            <a:ext uri="{FF2B5EF4-FFF2-40B4-BE49-F238E27FC236}">
              <a16:creationId xmlns:a16="http://schemas.microsoft.com/office/drawing/2014/main" id="{914D6B6A-6815-9AED-F729-2E8159F4D1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10</xdr:col>
      <xdr:colOff>83126</xdr:colOff>
      <xdr:row>0</xdr:row>
      <xdr:rowOff>2676524</xdr:rowOff>
    </xdr:to>
    <xdr:pic>
      <xdr:nvPicPr>
        <xdr:cNvPr id="7" name="Picture 6">
          <a:hlinkClick xmlns:r="http://schemas.openxmlformats.org/officeDocument/2006/relationships" r:id="rId3"/>
          <a:extLst>
            <a:ext uri="{FF2B5EF4-FFF2-40B4-BE49-F238E27FC236}">
              <a16:creationId xmlns:a16="http://schemas.microsoft.com/office/drawing/2014/main" id="{32432E10-C8E5-432B-8136-B60F6AF63FA8}"/>
            </a:ext>
          </a:extLst>
        </xdr:cNvPr>
        <xdr:cNvPicPr>
          <a:picLocks noChangeAspect="1"/>
        </xdr:cNvPicPr>
      </xdr:nvPicPr>
      <xdr:blipFill>
        <a:blip xmlns:r="http://schemas.openxmlformats.org/officeDocument/2006/relationships" r:embed="rId4"/>
        <a:stretch>
          <a:fillRect/>
        </a:stretch>
      </xdr:blipFill>
      <xdr:spPr>
        <a:xfrm>
          <a:off x="0" y="0"/>
          <a:ext cx="10208201" cy="2543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14286</xdr:colOff>
      <xdr:row>1</xdr:row>
      <xdr:rowOff>76200</xdr:rowOff>
    </xdr:from>
    <xdr:to>
      <xdr:col>3</xdr:col>
      <xdr:colOff>2371724</xdr:colOff>
      <xdr:row>1</xdr:row>
      <xdr:rowOff>4191000</xdr:rowOff>
    </xdr:to>
    <xdr:graphicFrame macro="">
      <xdr:nvGraphicFramePr>
        <xdr:cNvPr id="2" name="Chart 1">
          <a:extLst>
            <a:ext uri="{FF2B5EF4-FFF2-40B4-BE49-F238E27FC236}">
              <a16:creationId xmlns:a16="http://schemas.microsoft.com/office/drawing/2014/main" id="{F5CC42CC-E21C-D7A6-CB21-51692D9E30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1</xdr:row>
      <xdr:rowOff>66674</xdr:rowOff>
    </xdr:from>
    <xdr:to>
      <xdr:col>18</xdr:col>
      <xdr:colOff>19050</xdr:colOff>
      <xdr:row>1</xdr:row>
      <xdr:rowOff>4143375</xdr:rowOff>
    </xdr:to>
    <xdr:graphicFrame macro="">
      <xdr:nvGraphicFramePr>
        <xdr:cNvPr id="3" name="Chart 2">
          <a:extLst>
            <a:ext uri="{FF2B5EF4-FFF2-40B4-BE49-F238E27FC236}">
              <a16:creationId xmlns:a16="http://schemas.microsoft.com/office/drawing/2014/main" id="{B50A1E84-D5A0-3976-FCDE-14B7386F6C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080F95F-19FB-4ADC-BCAF-5A919AD50201}" name="Table144" displayName="Table144" ref="B4:L14" totalsRowShown="0" headerRowDxfId="22" dataDxfId="20" headerRowBorderDxfId="21" tableBorderDxfId="19" totalsRowBorderDxfId="18">
  <autoFilter ref="B4:L14" xr:uid="{00000000-0009-0000-0100-000003000000}"/>
  <tableColumns count="11">
    <tableColumn id="12" xr3:uid="{5DDABB25-CCA0-B341-8286-918E2C4B4486}" name="REORDER (auto-fill)" dataDxfId="17">
      <calculatedColumnFormula>IF(H5&lt;K5,"REORDER","OK")</calculatedColumnFormula>
    </tableColumn>
    <tableColumn id="1" xr3:uid="{8E25E475-F74B-C948-A61A-A55BF1579487}" name="SKU" dataDxfId="16"/>
    <tableColumn id="15" xr3:uid="{0520A54A-19E1-E24D-97BB-B52BA79267A0}" name="Last Restock Date" dataDxfId="15"/>
    <tableColumn id="2" xr3:uid="{B90A263F-AC03-5B4C-A469-BB45BE385064}" name="Product Name" dataDxfId="14"/>
    <tableColumn id="3" xr3:uid="{0C60B349-A16D-124F-809B-F19676E8953D}" name="Category" dataDxfId="13"/>
    <tableColumn id="5" xr3:uid="{03C6C268-BC39-754E-9D6B-D519EB440237}" name="Unit Cost per Item" dataDxfId="12"/>
    <tableColumn id="6" xr3:uid="{F0650D87-1B5A-8148-B9A4-64A2CF0B727E}" name="Total on Hand" dataDxfId="11"/>
    <tableColumn id="7" xr3:uid="{374F7DCD-897B-C04A-8E8E-BDE3BFB239DF}" name="Total Value" dataDxfId="10">
      <calculatedColumnFormula>Table144[[#This Row],[Unit Cost per Item]]*Table144[[#This Row],[Total on Hand]]</calculatedColumnFormula>
    </tableColumn>
    <tableColumn id="4" xr3:uid="{FA58E326-B6C2-4F24-B920-0057E598838C}" name="Retail Price per Item" dataDxfId="9" dataCellStyle="Normal 2"/>
    <tableColumn id="8" xr3:uid="{1044D962-1551-C64D-BA6D-E9BDBF44B8B5}" name="Re-Order Level" dataDxfId="8"/>
    <tableColumn id="10" xr3:uid="{CEB8A939-FC0A-E942-B410-AFC2A29D2CA7}" name="Re-Order Quantity" dataDxfId="7"/>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87&amp;utm_source=template-excel&amp;utm_medium=content&amp;utm_campaign=Retail+Sales+and+Inventory-excel-12387&amp;lpa=Retail+Sales+and+Inventory+excel+1238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B8A56-A577-452E-8029-05BD5342F25D}">
  <sheetPr>
    <tabColor theme="8" tint="0.59999389629810485"/>
    <pageSetUpPr fitToPage="1"/>
  </sheetPr>
  <dimension ref="A1:N38"/>
  <sheetViews>
    <sheetView showGridLines="0" tabSelected="1" workbookViewId="0">
      <pane ySplit="1" topLeftCell="A2" activePane="bottomLeft" state="frozen"/>
      <selection pane="bottomLeft" activeCell="B43" sqref="B43"/>
    </sheetView>
  </sheetViews>
  <sheetFormatPr defaultRowHeight="15" x14ac:dyDescent="0.25"/>
  <cols>
    <col min="1" max="1" width="3.42578125" customWidth="1"/>
    <col min="2" max="2" width="22.7109375" customWidth="1"/>
    <col min="3" max="14" width="15.7109375" customWidth="1"/>
    <col min="15" max="15" width="3.42578125" customWidth="1"/>
  </cols>
  <sheetData>
    <row r="1" spans="1:12" ht="217.5" customHeight="1" x14ac:dyDescent="0.25">
      <c r="J1" s="26"/>
    </row>
    <row r="2" spans="1:12" ht="50.1" customHeight="1" x14ac:dyDescent="0.3">
      <c r="A2" s="1"/>
      <c r="B2" s="2" t="s">
        <v>0</v>
      </c>
      <c r="C2" s="2"/>
      <c r="D2" s="3"/>
      <c r="E2" s="3"/>
      <c r="F2" s="3"/>
      <c r="G2" s="3"/>
      <c r="H2" s="4"/>
      <c r="I2" s="4"/>
      <c r="J2" s="4"/>
      <c r="K2" s="4"/>
    </row>
    <row r="3" spans="1:12" ht="31.9" customHeight="1" x14ac:dyDescent="0.3">
      <c r="A3" s="1"/>
      <c r="B3" s="5" t="s">
        <v>1</v>
      </c>
      <c r="C3" s="5"/>
      <c r="D3" s="6"/>
      <c r="E3" s="6"/>
      <c r="F3" s="6"/>
      <c r="G3" s="6"/>
      <c r="H3" s="4"/>
      <c r="I3" s="4"/>
      <c r="J3" s="4"/>
      <c r="K3" s="4"/>
    </row>
    <row r="4" spans="1:12" ht="409.5" customHeight="1" x14ac:dyDescent="0.3">
      <c r="A4" s="1"/>
      <c r="B4" s="5"/>
      <c r="C4" s="5"/>
      <c r="D4" s="6"/>
      <c r="E4" s="6"/>
      <c r="F4" s="6"/>
      <c r="G4" s="6"/>
      <c r="H4" s="4"/>
      <c r="I4" s="4"/>
      <c r="J4" s="4"/>
      <c r="K4" s="4"/>
    </row>
    <row r="5" spans="1:12" ht="31.9" customHeight="1" x14ac:dyDescent="0.3">
      <c r="A5" s="1"/>
      <c r="B5" s="5"/>
      <c r="C5" s="5"/>
      <c r="D5" s="6"/>
      <c r="E5" s="6"/>
      <c r="F5" s="6"/>
      <c r="G5" s="6"/>
      <c r="H5" s="4"/>
      <c r="I5" s="4"/>
      <c r="J5" s="4"/>
      <c r="K5" s="4"/>
    </row>
    <row r="6" spans="1:12" ht="31.9" customHeight="1" x14ac:dyDescent="0.3">
      <c r="A6" s="1"/>
      <c r="B6" s="71" t="s">
        <v>31</v>
      </c>
      <c r="C6" s="71"/>
      <c r="D6" s="71"/>
      <c r="E6" s="68">
        <f>G24</f>
        <v>2111</v>
      </c>
      <c r="F6" s="68"/>
      <c r="G6" s="68"/>
      <c r="H6" s="68"/>
      <c r="I6" s="68"/>
      <c r="J6" s="4"/>
      <c r="K6" s="4"/>
    </row>
    <row r="7" spans="1:12" ht="31.9" customHeight="1" x14ac:dyDescent="0.3">
      <c r="A7" s="1"/>
      <c r="B7" s="71" t="s">
        <v>32</v>
      </c>
      <c r="C7" s="71"/>
      <c r="D7" s="71"/>
      <c r="E7" s="69">
        <f>F24</f>
        <v>110</v>
      </c>
      <c r="F7" s="69"/>
      <c r="G7" s="69"/>
      <c r="H7" s="69"/>
      <c r="I7" s="69"/>
      <c r="J7" s="4"/>
      <c r="K7" s="4"/>
    </row>
    <row r="8" spans="1:12" ht="31.9" customHeight="1" x14ac:dyDescent="0.3">
      <c r="A8" s="1"/>
      <c r="B8" s="71" t="s">
        <v>33</v>
      </c>
      <c r="C8" s="71"/>
      <c r="D8" s="71"/>
      <c r="E8" s="68">
        <f>C24*D24</f>
        <v>11328</v>
      </c>
      <c r="F8" s="68"/>
      <c r="G8" s="68"/>
      <c r="H8" s="68"/>
      <c r="I8" s="68"/>
      <c r="J8" s="4"/>
      <c r="K8" s="4"/>
    </row>
    <row r="9" spans="1:12" ht="31.9" customHeight="1" x14ac:dyDescent="0.3">
      <c r="A9" s="1"/>
      <c r="B9" s="71" t="s">
        <v>35</v>
      </c>
      <c r="C9" s="71"/>
      <c r="D9" s="71"/>
      <c r="E9" s="70">
        <f>(G24-D24)/G24</f>
        <v>0.97205116058739938</v>
      </c>
      <c r="F9" s="70"/>
      <c r="G9" s="70"/>
      <c r="H9" s="70"/>
      <c r="I9" s="70"/>
      <c r="J9" s="4"/>
      <c r="K9" s="4"/>
    </row>
    <row r="10" spans="1:12" ht="15" customHeight="1" x14ac:dyDescent="0.3">
      <c r="A10" s="1"/>
      <c r="B10" s="5"/>
      <c r="C10" s="5"/>
      <c r="D10" s="6"/>
      <c r="E10" s="6"/>
      <c r="F10" s="6"/>
      <c r="G10" s="6"/>
      <c r="H10" s="4"/>
      <c r="I10" s="4"/>
      <c r="J10" s="4"/>
      <c r="K10" s="4"/>
    </row>
    <row r="11" spans="1:12" ht="28.5" customHeight="1" x14ac:dyDescent="0.3">
      <c r="A11" s="1"/>
      <c r="B11" s="67" t="s">
        <v>48</v>
      </c>
      <c r="C11" s="67"/>
      <c r="D11" s="67"/>
      <c r="E11" s="67"/>
      <c r="F11" s="67"/>
      <c r="G11" s="67"/>
      <c r="H11" s="67"/>
      <c r="I11" s="67"/>
      <c r="J11" s="4"/>
      <c r="K11" s="4"/>
    </row>
    <row r="12" spans="1:12" ht="15" customHeight="1" x14ac:dyDescent="0.3">
      <c r="A12" s="1"/>
      <c r="B12" s="5"/>
      <c r="C12" s="5"/>
      <c r="D12" s="6"/>
      <c r="E12" s="6"/>
      <c r="F12" s="6"/>
      <c r="G12" s="6"/>
      <c r="H12" s="4"/>
      <c r="I12" s="4"/>
      <c r="J12" s="4"/>
      <c r="K12" s="4"/>
    </row>
    <row r="13" spans="1:12" ht="42" customHeight="1" x14ac:dyDescent="0.25">
      <c r="B13" s="22" t="s">
        <v>2</v>
      </c>
      <c r="C13" s="24" t="s">
        <v>34</v>
      </c>
      <c r="D13" s="24" t="s">
        <v>13</v>
      </c>
      <c r="E13" s="24" t="s">
        <v>14</v>
      </c>
      <c r="F13" s="24" t="s">
        <v>3</v>
      </c>
      <c r="G13" s="24" t="s">
        <v>4</v>
      </c>
      <c r="H13" s="24" t="s">
        <v>65</v>
      </c>
      <c r="I13" s="22" t="s">
        <v>36</v>
      </c>
      <c r="J13" s="15"/>
      <c r="K13" s="72"/>
      <c r="L13" s="73"/>
    </row>
    <row r="14" spans="1:12" ht="21.95" customHeight="1" x14ac:dyDescent="0.25">
      <c r="B14" s="16" t="s">
        <v>5</v>
      </c>
      <c r="C14" s="17">
        <v>45</v>
      </c>
      <c r="D14" s="18">
        <v>5</v>
      </c>
      <c r="E14" s="18">
        <v>15</v>
      </c>
      <c r="F14" s="17">
        <v>32</v>
      </c>
      <c r="G14" s="20">
        <f>F14*E14</f>
        <v>480</v>
      </c>
      <c r="H14" s="43">
        <v>0</v>
      </c>
      <c r="I14" s="23" t="s">
        <v>37</v>
      </c>
      <c r="J14" s="21"/>
    </row>
    <row r="15" spans="1:12" ht="21.95" customHeight="1" x14ac:dyDescent="0.25">
      <c r="B15" s="16" t="s">
        <v>6</v>
      </c>
      <c r="C15" s="17">
        <v>22</v>
      </c>
      <c r="D15" s="18">
        <v>3</v>
      </c>
      <c r="E15" s="18">
        <v>14</v>
      </c>
      <c r="F15" s="17">
        <v>5</v>
      </c>
      <c r="G15" s="20">
        <f t="shared" ref="G15:G23" si="0">F15*E15</f>
        <v>70</v>
      </c>
      <c r="H15" s="43">
        <v>0</v>
      </c>
      <c r="I15" s="23" t="s">
        <v>38</v>
      </c>
      <c r="J15" s="21"/>
    </row>
    <row r="16" spans="1:12" ht="21.95" customHeight="1" x14ac:dyDescent="0.25">
      <c r="B16" s="16" t="s">
        <v>7</v>
      </c>
      <c r="C16" s="17">
        <v>45</v>
      </c>
      <c r="D16" s="18">
        <v>7</v>
      </c>
      <c r="E16" s="18">
        <v>22</v>
      </c>
      <c r="F16" s="17">
        <v>43</v>
      </c>
      <c r="G16" s="20">
        <f t="shared" si="0"/>
        <v>946</v>
      </c>
      <c r="H16" s="43">
        <v>0</v>
      </c>
      <c r="I16" s="23" t="s">
        <v>39</v>
      </c>
      <c r="J16" s="21"/>
    </row>
    <row r="17" spans="1:14" ht="21.95" customHeight="1" x14ac:dyDescent="0.25">
      <c r="B17" s="16" t="s">
        <v>8</v>
      </c>
      <c r="C17" s="17">
        <v>15</v>
      </c>
      <c r="D17" s="18">
        <v>10</v>
      </c>
      <c r="E17" s="18">
        <v>35</v>
      </c>
      <c r="F17" s="17">
        <v>11</v>
      </c>
      <c r="G17" s="20">
        <f t="shared" si="0"/>
        <v>385</v>
      </c>
      <c r="H17" s="43">
        <v>0</v>
      </c>
      <c r="I17" s="23" t="s">
        <v>40</v>
      </c>
      <c r="J17" s="21"/>
    </row>
    <row r="18" spans="1:14" ht="21.95" customHeight="1" x14ac:dyDescent="0.25">
      <c r="B18" s="16" t="s">
        <v>9</v>
      </c>
      <c r="C18" s="17">
        <v>15</v>
      </c>
      <c r="D18" s="18">
        <v>4</v>
      </c>
      <c r="E18" s="18">
        <v>15</v>
      </c>
      <c r="F18" s="17">
        <v>0</v>
      </c>
      <c r="G18" s="20">
        <f t="shared" si="0"/>
        <v>0</v>
      </c>
      <c r="H18" s="43">
        <v>0</v>
      </c>
      <c r="I18" s="23" t="s">
        <v>41</v>
      </c>
      <c r="J18" s="21"/>
    </row>
    <row r="19" spans="1:14" ht="21.95" customHeight="1" x14ac:dyDescent="0.25">
      <c r="B19" s="16" t="s">
        <v>10</v>
      </c>
      <c r="C19" s="17">
        <v>15</v>
      </c>
      <c r="D19" s="18">
        <v>5</v>
      </c>
      <c r="E19" s="18">
        <v>17</v>
      </c>
      <c r="F19" s="17">
        <v>0</v>
      </c>
      <c r="G19" s="20">
        <f t="shared" si="0"/>
        <v>0</v>
      </c>
      <c r="H19" s="43">
        <v>0</v>
      </c>
      <c r="I19" s="23" t="s">
        <v>43</v>
      </c>
      <c r="J19" s="21"/>
    </row>
    <row r="20" spans="1:14" ht="21.95" customHeight="1" x14ac:dyDescent="0.25">
      <c r="B20" s="16" t="s">
        <v>11</v>
      </c>
      <c r="C20" s="17">
        <v>12</v>
      </c>
      <c r="D20" s="18">
        <v>3</v>
      </c>
      <c r="E20" s="18">
        <v>10</v>
      </c>
      <c r="F20" s="17">
        <v>8</v>
      </c>
      <c r="G20" s="20">
        <f t="shared" si="0"/>
        <v>80</v>
      </c>
      <c r="H20" s="43">
        <v>0</v>
      </c>
      <c r="I20" s="23" t="s">
        <v>42</v>
      </c>
      <c r="J20" s="21"/>
    </row>
    <row r="21" spans="1:14" ht="21.95" customHeight="1" x14ac:dyDescent="0.25">
      <c r="B21" s="16" t="s">
        <v>12</v>
      </c>
      <c r="C21" s="17">
        <v>7</v>
      </c>
      <c r="D21" s="18">
        <v>3</v>
      </c>
      <c r="E21" s="18">
        <v>10</v>
      </c>
      <c r="F21" s="17">
        <v>7</v>
      </c>
      <c r="G21" s="20">
        <f t="shared" si="0"/>
        <v>70</v>
      </c>
      <c r="H21" s="43">
        <v>0</v>
      </c>
      <c r="I21" s="23" t="s">
        <v>44</v>
      </c>
      <c r="J21" s="21"/>
    </row>
    <row r="22" spans="1:14" ht="21.95" customHeight="1" x14ac:dyDescent="0.25">
      <c r="B22" s="16" t="s">
        <v>15</v>
      </c>
      <c r="C22" s="17">
        <v>8</v>
      </c>
      <c r="D22" s="18">
        <v>7</v>
      </c>
      <c r="E22" s="18">
        <v>20</v>
      </c>
      <c r="F22" s="17">
        <v>4</v>
      </c>
      <c r="G22" s="20">
        <f t="shared" si="0"/>
        <v>80</v>
      </c>
      <c r="H22" s="43">
        <v>0</v>
      </c>
      <c r="I22" s="23" t="s">
        <v>45</v>
      </c>
      <c r="J22" s="21"/>
    </row>
    <row r="23" spans="1:14" ht="21.95" customHeight="1" x14ac:dyDescent="0.25">
      <c r="B23" s="16" t="s">
        <v>16</v>
      </c>
      <c r="C23" s="17">
        <v>8</v>
      </c>
      <c r="D23" s="18">
        <v>12</v>
      </c>
      <c r="E23" s="18">
        <v>40</v>
      </c>
      <c r="F23" s="17">
        <v>0</v>
      </c>
      <c r="G23" s="20">
        <f t="shared" si="0"/>
        <v>0</v>
      </c>
      <c r="H23" s="43">
        <v>0</v>
      </c>
      <c r="I23" s="23" t="s">
        <v>46</v>
      </c>
      <c r="J23" s="21"/>
    </row>
    <row r="24" spans="1:14" ht="42" customHeight="1" x14ac:dyDescent="0.25">
      <c r="B24" s="13" t="s">
        <v>30</v>
      </c>
      <c r="C24" s="10">
        <f>SUM(C14:C23)</f>
        <v>192</v>
      </c>
      <c r="D24" s="14">
        <f t="shared" ref="D24:E24" si="1">SUM(D14:D23)</f>
        <v>59</v>
      </c>
      <c r="E24" s="14">
        <f t="shared" si="1"/>
        <v>198</v>
      </c>
      <c r="F24" s="10">
        <f>SUM(F14:F23)</f>
        <v>110</v>
      </c>
      <c r="G24" s="11">
        <f>SUM(G14:G23)</f>
        <v>2111</v>
      </c>
    </row>
    <row r="25" spans="1:14" ht="45" customHeight="1" x14ac:dyDescent="0.4">
      <c r="A25" s="1"/>
      <c r="B25" s="8" t="s">
        <v>29</v>
      </c>
      <c r="C25" s="8"/>
      <c r="D25" s="6"/>
      <c r="E25" s="6"/>
      <c r="F25" s="6"/>
      <c r="G25" s="6"/>
      <c r="H25" s="4"/>
      <c r="I25" s="4"/>
      <c r="J25" s="4"/>
      <c r="K25" s="4"/>
    </row>
    <row r="26" spans="1:14" ht="21.95" customHeight="1" x14ac:dyDescent="0.25">
      <c r="B26" s="7" t="s">
        <v>2</v>
      </c>
      <c r="C26" s="9" t="s">
        <v>17</v>
      </c>
      <c r="D26" s="9" t="s">
        <v>18</v>
      </c>
      <c r="E26" s="9" t="s">
        <v>19</v>
      </c>
      <c r="F26" s="9" t="s">
        <v>20</v>
      </c>
      <c r="G26" s="9" t="s">
        <v>21</v>
      </c>
      <c r="H26" s="9" t="s">
        <v>22</v>
      </c>
      <c r="I26" s="9" t="s">
        <v>23</v>
      </c>
      <c r="J26" s="9" t="s">
        <v>24</v>
      </c>
      <c r="K26" s="9" t="s">
        <v>25</v>
      </c>
      <c r="L26" s="9" t="s">
        <v>26</v>
      </c>
      <c r="M26" s="9" t="s">
        <v>27</v>
      </c>
      <c r="N26" s="9" t="s">
        <v>28</v>
      </c>
    </row>
    <row r="27" spans="1:14" ht="21.95" customHeight="1" x14ac:dyDescent="0.25">
      <c r="B27" s="16" t="s">
        <v>5</v>
      </c>
      <c r="C27" s="25">
        <v>20</v>
      </c>
      <c r="D27" s="25">
        <v>0</v>
      </c>
      <c r="E27" s="25">
        <v>0</v>
      </c>
      <c r="F27" s="25">
        <v>10</v>
      </c>
      <c r="G27" s="25">
        <v>0</v>
      </c>
      <c r="H27" s="25">
        <v>0</v>
      </c>
      <c r="I27" s="25">
        <v>2</v>
      </c>
      <c r="J27" s="25">
        <v>0</v>
      </c>
      <c r="K27" s="25">
        <v>0</v>
      </c>
      <c r="L27" s="25">
        <v>0</v>
      </c>
      <c r="M27" s="25">
        <v>0</v>
      </c>
      <c r="N27" s="25">
        <v>0</v>
      </c>
    </row>
    <row r="28" spans="1:14" ht="21.95" customHeight="1" x14ac:dyDescent="0.25">
      <c r="B28" s="16" t="s">
        <v>6</v>
      </c>
      <c r="C28" s="25">
        <v>1</v>
      </c>
      <c r="D28" s="25">
        <v>1</v>
      </c>
      <c r="E28" s="25">
        <v>0</v>
      </c>
      <c r="F28" s="25">
        <v>0</v>
      </c>
      <c r="G28" s="25">
        <v>2</v>
      </c>
      <c r="H28" s="25">
        <v>0</v>
      </c>
      <c r="I28" s="25">
        <v>0</v>
      </c>
      <c r="J28" s="25">
        <v>0</v>
      </c>
      <c r="K28" s="25">
        <v>1</v>
      </c>
      <c r="L28" s="25">
        <v>0</v>
      </c>
      <c r="M28" s="25">
        <v>0</v>
      </c>
      <c r="N28" s="25">
        <v>0</v>
      </c>
    </row>
    <row r="29" spans="1:14" ht="21.95" customHeight="1" x14ac:dyDescent="0.25">
      <c r="B29" s="16" t="s">
        <v>7</v>
      </c>
      <c r="C29" s="25">
        <v>12</v>
      </c>
      <c r="D29" s="25">
        <v>0</v>
      </c>
      <c r="E29" s="25">
        <v>3</v>
      </c>
      <c r="F29" s="25">
        <v>5</v>
      </c>
      <c r="G29" s="25">
        <v>0</v>
      </c>
      <c r="H29" s="25">
        <v>5</v>
      </c>
      <c r="I29" s="25">
        <v>0</v>
      </c>
      <c r="J29" s="25">
        <v>0</v>
      </c>
      <c r="K29" s="25">
        <v>0</v>
      </c>
      <c r="L29" s="25">
        <v>10</v>
      </c>
      <c r="M29" s="25">
        <v>0</v>
      </c>
      <c r="N29" s="25">
        <v>3</v>
      </c>
    </row>
    <row r="30" spans="1:14" ht="21.95" customHeight="1" x14ac:dyDescent="0.25">
      <c r="B30" s="16" t="s">
        <v>8</v>
      </c>
      <c r="C30" s="25">
        <v>0</v>
      </c>
      <c r="D30" s="25">
        <v>5</v>
      </c>
      <c r="E30" s="25">
        <v>0</v>
      </c>
      <c r="F30" s="25">
        <v>0</v>
      </c>
      <c r="G30" s="25">
        <v>0</v>
      </c>
      <c r="H30" s="25">
        <v>0</v>
      </c>
      <c r="I30" s="25">
        <v>5</v>
      </c>
      <c r="J30" s="25">
        <v>0</v>
      </c>
      <c r="K30" s="25">
        <v>1</v>
      </c>
      <c r="L30" s="25">
        <v>0</v>
      </c>
      <c r="M30" s="25">
        <v>0</v>
      </c>
      <c r="N30" s="25">
        <v>0</v>
      </c>
    </row>
    <row r="31" spans="1:14" ht="21.95" customHeight="1" x14ac:dyDescent="0.25">
      <c r="B31" s="16" t="s">
        <v>9</v>
      </c>
      <c r="C31" s="25">
        <v>0</v>
      </c>
      <c r="D31" s="25">
        <v>0</v>
      </c>
      <c r="E31" s="25">
        <v>0</v>
      </c>
      <c r="F31" s="25">
        <v>0</v>
      </c>
      <c r="G31" s="25">
        <v>0</v>
      </c>
      <c r="H31" s="25">
        <v>0</v>
      </c>
      <c r="I31" s="25">
        <v>0</v>
      </c>
      <c r="J31" s="25">
        <v>0</v>
      </c>
      <c r="K31" s="25">
        <v>0</v>
      </c>
      <c r="L31" s="25">
        <v>0</v>
      </c>
      <c r="M31" s="25">
        <v>0</v>
      </c>
      <c r="N31" s="25">
        <v>0</v>
      </c>
    </row>
    <row r="32" spans="1:14" ht="21.95" customHeight="1" x14ac:dyDescent="0.25">
      <c r="B32" s="16" t="s">
        <v>10</v>
      </c>
      <c r="C32" s="25">
        <v>0</v>
      </c>
      <c r="D32" s="25">
        <v>0</v>
      </c>
      <c r="E32" s="25">
        <v>0</v>
      </c>
      <c r="F32" s="25">
        <v>0</v>
      </c>
      <c r="G32" s="25">
        <v>0</v>
      </c>
      <c r="H32" s="25">
        <v>0</v>
      </c>
      <c r="I32" s="25">
        <v>0</v>
      </c>
      <c r="J32" s="25">
        <v>0</v>
      </c>
      <c r="K32" s="25">
        <v>0</v>
      </c>
      <c r="L32" s="25">
        <v>0</v>
      </c>
      <c r="M32" s="25">
        <v>0</v>
      </c>
      <c r="N32" s="25">
        <v>0</v>
      </c>
    </row>
    <row r="33" spans="2:14" ht="21.95" customHeight="1" x14ac:dyDescent="0.25">
      <c r="B33" s="16" t="s">
        <v>11</v>
      </c>
      <c r="C33" s="25">
        <v>0</v>
      </c>
      <c r="D33" s="25">
        <v>0</v>
      </c>
      <c r="E33" s="25">
        <v>0</v>
      </c>
      <c r="F33" s="25">
        <v>0</v>
      </c>
      <c r="G33" s="25">
        <v>0</v>
      </c>
      <c r="H33" s="25">
        <v>4</v>
      </c>
      <c r="I33" s="25">
        <v>0</v>
      </c>
      <c r="J33" s="25">
        <v>2</v>
      </c>
      <c r="K33" s="25">
        <v>2</v>
      </c>
      <c r="L33" s="25">
        <v>0</v>
      </c>
      <c r="M33" s="25">
        <v>0</v>
      </c>
      <c r="N33" s="25">
        <v>0</v>
      </c>
    </row>
    <row r="34" spans="2:14" ht="21.95" customHeight="1" x14ac:dyDescent="0.25">
      <c r="B34" s="16" t="s">
        <v>12</v>
      </c>
      <c r="C34" s="25">
        <v>0</v>
      </c>
      <c r="D34" s="25">
        <v>2</v>
      </c>
      <c r="E34" s="25">
        <v>0</v>
      </c>
      <c r="F34" s="25">
        <v>0</v>
      </c>
      <c r="G34" s="25">
        <v>0</v>
      </c>
      <c r="H34" s="25">
        <v>2</v>
      </c>
      <c r="I34" s="25">
        <v>0</v>
      </c>
      <c r="J34" s="25">
        <v>0</v>
      </c>
      <c r="K34" s="25">
        <v>0</v>
      </c>
      <c r="L34" s="25">
        <v>0</v>
      </c>
      <c r="M34" s="25">
        <v>2</v>
      </c>
      <c r="N34" s="25">
        <v>1</v>
      </c>
    </row>
    <row r="35" spans="2:14" ht="21.95" customHeight="1" x14ac:dyDescent="0.25">
      <c r="B35" s="16" t="s">
        <v>15</v>
      </c>
      <c r="C35" s="25">
        <v>1</v>
      </c>
      <c r="D35" s="25">
        <v>0</v>
      </c>
      <c r="E35" s="25">
        <v>0</v>
      </c>
      <c r="F35" s="25">
        <v>0</v>
      </c>
      <c r="G35" s="25">
        <v>1</v>
      </c>
      <c r="H35" s="25">
        <v>1</v>
      </c>
      <c r="I35" s="25">
        <v>0</v>
      </c>
      <c r="J35" s="25">
        <v>0</v>
      </c>
      <c r="K35" s="25">
        <v>0</v>
      </c>
      <c r="L35" s="25">
        <v>0</v>
      </c>
      <c r="M35" s="25">
        <v>0</v>
      </c>
      <c r="N35" s="25">
        <v>1</v>
      </c>
    </row>
    <row r="36" spans="2:14" ht="21.95" customHeight="1" x14ac:dyDescent="0.25">
      <c r="B36" s="16" t="s">
        <v>16</v>
      </c>
      <c r="C36" s="25">
        <v>0</v>
      </c>
      <c r="D36" s="25">
        <v>0</v>
      </c>
      <c r="E36" s="25">
        <v>0</v>
      </c>
      <c r="F36" s="25">
        <v>0</v>
      </c>
      <c r="G36" s="25">
        <v>0</v>
      </c>
      <c r="H36" s="25">
        <v>0</v>
      </c>
      <c r="I36" s="25">
        <v>0</v>
      </c>
      <c r="J36" s="25">
        <v>0</v>
      </c>
      <c r="K36" s="25">
        <v>0</v>
      </c>
      <c r="L36" s="25">
        <v>0</v>
      </c>
      <c r="M36" s="25">
        <v>0</v>
      </c>
      <c r="N36" s="25">
        <v>0</v>
      </c>
    </row>
    <row r="38" spans="2:14" ht="50.1" customHeight="1" x14ac:dyDescent="0.25">
      <c r="B38" s="89" t="s">
        <v>47</v>
      </c>
      <c r="C38" s="89"/>
      <c r="D38" s="89"/>
      <c r="E38" s="89"/>
      <c r="F38" s="89"/>
      <c r="G38" s="89"/>
      <c r="H38" s="89"/>
      <c r="I38" s="89"/>
      <c r="J38" s="89"/>
      <c r="K38" s="89"/>
      <c r="L38" s="89"/>
      <c r="M38" s="89"/>
      <c r="N38" s="89"/>
    </row>
  </sheetData>
  <mergeCells count="11">
    <mergeCell ref="B38:N38"/>
    <mergeCell ref="B11:I11"/>
    <mergeCell ref="E6:I6"/>
    <mergeCell ref="E7:I7"/>
    <mergeCell ref="E8:I8"/>
    <mergeCell ref="E9:I9"/>
    <mergeCell ref="B9:D9"/>
    <mergeCell ref="K13:L13"/>
    <mergeCell ref="B6:D6"/>
    <mergeCell ref="B7:D7"/>
    <mergeCell ref="B8:D8"/>
  </mergeCells>
  <phoneticPr fontId="10" type="noConversion"/>
  <conditionalFormatting sqref="B14:G23">
    <cfRule type="expression" dxfId="6" priority="1">
      <formula>_xlfn.RANK.EQ($F14,$F$14:$F$23)&lt;=5</formula>
    </cfRule>
  </conditionalFormatting>
  <hyperlinks>
    <hyperlink ref="B38:N38" r:id="rId1" display="CLICK HERE TO CREATE IN SMARTSHEET" xr:uid="{0142B80B-AB99-41CA-8FE1-3AA9142197CD}"/>
  </hyperlinks>
  <pageMargins left="0.7" right="0.7" top="0.75" bottom="0.75" header="0.3" footer="0.3"/>
  <pageSetup scale="4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C66E5-8BB3-42B3-969C-9CDD70339D9A}">
  <sheetPr>
    <tabColor theme="3" tint="0.749992370372631"/>
    <pageSetUpPr fitToPage="1"/>
  </sheetPr>
  <dimension ref="A1:K20"/>
  <sheetViews>
    <sheetView showGridLines="0" zoomScaleNormal="100" workbookViewId="0">
      <selection activeCell="B3" sqref="B3"/>
    </sheetView>
  </sheetViews>
  <sheetFormatPr defaultRowHeight="15" x14ac:dyDescent="0.25"/>
  <cols>
    <col min="1" max="1" width="3.42578125" customWidth="1"/>
    <col min="2" max="2" width="15.7109375" customWidth="1"/>
    <col min="3" max="3" width="20.7109375" customWidth="1"/>
    <col min="4" max="4" width="15.7109375" customWidth="1"/>
    <col min="5" max="5" width="20.7109375" customWidth="1"/>
    <col min="6" max="6" width="15.7109375" customWidth="1"/>
    <col min="7" max="7" width="20.7109375" customWidth="1"/>
    <col min="8" max="8" width="15.7109375" customWidth="1"/>
    <col min="9" max="10" width="20.7109375" customWidth="1"/>
    <col min="11" max="11" width="3.42578125" customWidth="1"/>
  </cols>
  <sheetData>
    <row r="1" spans="1:11" ht="37.5" customHeight="1" x14ac:dyDescent="0.3">
      <c r="A1" s="1"/>
      <c r="B1" s="5" t="s">
        <v>49</v>
      </c>
      <c r="C1" s="5"/>
      <c r="D1" s="6"/>
      <c r="E1" s="6"/>
      <c r="F1" s="6"/>
      <c r="G1" s="6"/>
      <c r="H1" s="4"/>
      <c r="I1" s="4"/>
      <c r="J1" s="4"/>
      <c r="K1" s="4"/>
    </row>
    <row r="2" spans="1:11" ht="70.5" customHeight="1" x14ac:dyDescent="0.25">
      <c r="B2" s="24" t="s">
        <v>50</v>
      </c>
      <c r="C2" s="22" t="s">
        <v>52</v>
      </c>
      <c r="D2" s="24" t="s">
        <v>53</v>
      </c>
      <c r="E2" s="22" t="s">
        <v>36</v>
      </c>
      <c r="F2" s="24" t="s">
        <v>54</v>
      </c>
      <c r="G2" s="24" t="s">
        <v>64</v>
      </c>
      <c r="H2" s="24" t="s">
        <v>55</v>
      </c>
      <c r="I2" s="22" t="s">
        <v>56</v>
      </c>
      <c r="J2" s="22" t="s">
        <v>57</v>
      </c>
    </row>
    <row r="3" spans="1:11" ht="21.95" customHeight="1" x14ac:dyDescent="0.25">
      <c r="B3" s="28" t="s">
        <v>51</v>
      </c>
      <c r="C3" s="16" t="s">
        <v>5</v>
      </c>
      <c r="D3" s="27">
        <v>0</v>
      </c>
      <c r="E3" s="23" t="s">
        <v>37</v>
      </c>
      <c r="F3" s="29">
        <v>0</v>
      </c>
      <c r="G3" s="18">
        <v>15</v>
      </c>
      <c r="H3" s="30">
        <f>F3*G3</f>
        <v>0</v>
      </c>
      <c r="I3" s="16" t="s">
        <v>58</v>
      </c>
      <c r="J3" s="16" t="s">
        <v>59</v>
      </c>
    </row>
    <row r="4" spans="1:11" ht="21.95" customHeight="1" x14ac:dyDescent="0.25">
      <c r="B4" s="28" t="s">
        <v>51</v>
      </c>
      <c r="C4" s="16" t="s">
        <v>6</v>
      </c>
      <c r="D4" s="27">
        <v>0</v>
      </c>
      <c r="E4" s="23" t="s">
        <v>38</v>
      </c>
      <c r="F4" s="29">
        <v>0</v>
      </c>
      <c r="G4" s="18">
        <v>14</v>
      </c>
      <c r="H4" s="30">
        <f t="shared" ref="H4:H12" si="0">F4*G4</f>
        <v>0</v>
      </c>
      <c r="I4" s="16" t="s">
        <v>58</v>
      </c>
      <c r="J4" s="16" t="s">
        <v>60</v>
      </c>
    </row>
    <row r="5" spans="1:11" ht="21.95" customHeight="1" x14ac:dyDescent="0.25">
      <c r="B5" s="28" t="s">
        <v>51</v>
      </c>
      <c r="C5" s="16"/>
      <c r="D5" s="27"/>
      <c r="E5" s="23"/>
      <c r="F5" s="29">
        <v>0</v>
      </c>
      <c r="G5" s="18">
        <v>22</v>
      </c>
      <c r="H5" s="30">
        <f t="shared" si="0"/>
        <v>0</v>
      </c>
      <c r="I5" s="16"/>
      <c r="J5" s="16"/>
    </row>
    <row r="6" spans="1:11" ht="21.95" customHeight="1" x14ac:dyDescent="0.25">
      <c r="B6" s="28" t="s">
        <v>51</v>
      </c>
      <c r="C6" s="16"/>
      <c r="D6" s="27"/>
      <c r="E6" s="23"/>
      <c r="F6" s="29">
        <v>0</v>
      </c>
      <c r="G6" s="18">
        <v>35</v>
      </c>
      <c r="H6" s="30">
        <f t="shared" si="0"/>
        <v>0</v>
      </c>
      <c r="I6" s="16"/>
      <c r="J6" s="16"/>
    </row>
    <row r="7" spans="1:11" ht="21.95" customHeight="1" x14ac:dyDescent="0.25">
      <c r="B7" s="28" t="s">
        <v>51</v>
      </c>
      <c r="C7" s="16"/>
      <c r="D7" s="27"/>
      <c r="E7" s="23"/>
      <c r="F7" s="29">
        <v>0</v>
      </c>
      <c r="G7" s="18">
        <v>15</v>
      </c>
      <c r="H7" s="30">
        <f t="shared" si="0"/>
        <v>0</v>
      </c>
      <c r="I7" s="16"/>
      <c r="J7" s="16"/>
    </row>
    <row r="8" spans="1:11" ht="21.95" customHeight="1" x14ac:dyDescent="0.25">
      <c r="B8" s="28" t="s">
        <v>51</v>
      </c>
      <c r="C8" s="16"/>
      <c r="D8" s="27"/>
      <c r="E8" s="23"/>
      <c r="F8" s="29">
        <f>'1. Sales &amp; Inventory Dashboard'!F19</f>
        <v>0</v>
      </c>
      <c r="G8" s="18">
        <v>17</v>
      </c>
      <c r="H8" s="30">
        <f t="shared" si="0"/>
        <v>0</v>
      </c>
      <c r="I8" s="16"/>
      <c r="J8" s="16"/>
    </row>
    <row r="9" spans="1:11" ht="21.95" customHeight="1" x14ac:dyDescent="0.25">
      <c r="B9" s="28" t="s">
        <v>51</v>
      </c>
      <c r="C9" s="16"/>
      <c r="D9" s="27"/>
      <c r="E9" s="23"/>
      <c r="F9" s="29">
        <v>0</v>
      </c>
      <c r="G9" s="18">
        <v>10</v>
      </c>
      <c r="H9" s="30">
        <f t="shared" si="0"/>
        <v>0</v>
      </c>
      <c r="I9" s="16"/>
      <c r="J9" s="16"/>
    </row>
    <row r="10" spans="1:11" ht="21.95" customHeight="1" x14ac:dyDescent="0.25">
      <c r="B10" s="28" t="s">
        <v>51</v>
      </c>
      <c r="C10" s="16"/>
      <c r="D10" s="27"/>
      <c r="E10" s="23"/>
      <c r="F10" s="29">
        <v>0</v>
      </c>
      <c r="G10" s="18">
        <v>10</v>
      </c>
      <c r="H10" s="30">
        <f t="shared" si="0"/>
        <v>0</v>
      </c>
      <c r="I10" s="16"/>
      <c r="J10" s="16"/>
    </row>
    <row r="11" spans="1:11" ht="21.95" customHeight="1" x14ac:dyDescent="0.25">
      <c r="B11" s="28" t="s">
        <v>51</v>
      </c>
      <c r="C11" s="16"/>
      <c r="D11" s="27"/>
      <c r="E11" s="23"/>
      <c r="F11" s="29">
        <v>0</v>
      </c>
      <c r="G11" s="18">
        <v>20</v>
      </c>
      <c r="H11" s="30">
        <f t="shared" si="0"/>
        <v>0</v>
      </c>
      <c r="I11" s="16"/>
      <c r="J11" s="16"/>
    </row>
    <row r="12" spans="1:11" ht="21.95" customHeight="1" x14ac:dyDescent="0.25">
      <c r="B12" s="28" t="s">
        <v>51</v>
      </c>
      <c r="C12" s="16"/>
      <c r="D12" s="27"/>
      <c r="E12" s="23"/>
      <c r="F12" s="29">
        <v>0</v>
      </c>
      <c r="G12" s="18">
        <v>40</v>
      </c>
      <c r="H12" s="30">
        <f t="shared" si="0"/>
        <v>0</v>
      </c>
      <c r="I12" s="16"/>
      <c r="J12" s="16"/>
    </row>
    <row r="13" spans="1:11" ht="21.95" customHeight="1" x14ac:dyDescent="0.25"/>
    <row r="14" spans="1:11" ht="21.95" customHeight="1" x14ac:dyDescent="0.25"/>
    <row r="15" spans="1:11" ht="21.95" customHeight="1" x14ac:dyDescent="0.25"/>
    <row r="16" spans="1:11" ht="21.95" customHeight="1" x14ac:dyDescent="0.25"/>
    <row r="17" ht="21.95" customHeight="1" x14ac:dyDescent="0.25"/>
    <row r="18" ht="21.95" customHeight="1" x14ac:dyDescent="0.25"/>
    <row r="19" ht="21.95" customHeight="1" x14ac:dyDescent="0.25"/>
    <row r="20" ht="21.95" customHeight="1" x14ac:dyDescent="0.25"/>
  </sheetData>
  <conditionalFormatting sqref="G3:G12">
    <cfRule type="expression" dxfId="5" priority="1">
      <formula>_xlfn.RANK.EQ($F3,$F$13:$F$22)&lt;=5</formula>
    </cfRule>
  </conditionalFormatting>
  <pageMargins left="0.7" right="0.7" top="0.75" bottom="0.75" header="0.3" footer="0.3"/>
  <pageSetup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1A65F-DA00-4E92-BA27-604D8A54A364}">
  <sheetPr>
    <tabColor theme="5" tint="0.79998168889431442"/>
    <pageSetUpPr fitToPage="1"/>
  </sheetPr>
  <dimension ref="A1:M16"/>
  <sheetViews>
    <sheetView showGridLines="0" zoomScaleNormal="100" zoomScalePageLayoutView="75" workbookViewId="0">
      <selection activeCell="B6" sqref="B6"/>
    </sheetView>
  </sheetViews>
  <sheetFormatPr defaultColWidth="12.42578125" defaultRowHeight="15" x14ac:dyDescent="0.2"/>
  <cols>
    <col min="1" max="1" width="3.42578125" style="31" customWidth="1"/>
    <col min="2" max="2" width="15.7109375" style="32" customWidth="1"/>
    <col min="3" max="4" width="15.7109375" style="31" customWidth="1"/>
    <col min="5" max="5" width="23.5703125" style="31" customWidth="1"/>
    <col min="6" max="6" width="24.42578125" style="31" customWidth="1"/>
    <col min="7" max="7" width="18.5703125" style="32" customWidth="1"/>
    <col min="8" max="8" width="14.28515625" style="32" customWidth="1"/>
    <col min="9" max="10" width="15.5703125" style="31" customWidth="1"/>
    <col min="11" max="11" width="15" style="32" customWidth="1"/>
    <col min="12" max="12" width="21.85546875" style="32" customWidth="1"/>
    <col min="13" max="13" width="3.42578125" style="31" customWidth="1"/>
    <col min="14" max="16384" width="12.42578125" style="31"/>
  </cols>
  <sheetData>
    <row r="1" spans="1:13" customFormat="1" ht="37.5" customHeight="1" x14ac:dyDescent="0.3">
      <c r="A1" s="1"/>
      <c r="B1" s="5" t="s">
        <v>62</v>
      </c>
      <c r="C1" s="5"/>
      <c r="D1" s="6"/>
      <c r="E1" s="6"/>
      <c r="F1" s="6"/>
      <c r="G1" s="4"/>
      <c r="H1" s="4"/>
      <c r="I1" s="4"/>
      <c r="J1" s="4"/>
    </row>
    <row r="2" spans="1:13" customFormat="1" ht="28.5" customHeight="1" x14ac:dyDescent="0.3">
      <c r="A2" s="1"/>
      <c r="B2" s="74" t="s">
        <v>68</v>
      </c>
      <c r="C2" s="74"/>
      <c r="D2" s="74"/>
      <c r="E2" s="74"/>
      <c r="F2" s="74"/>
      <c r="G2" s="74"/>
      <c r="H2" s="74"/>
      <c r="I2" s="74"/>
      <c r="J2" s="55"/>
      <c r="K2" s="4"/>
    </row>
    <row r="3" spans="1:13" customFormat="1" ht="15" customHeight="1" x14ac:dyDescent="0.3">
      <c r="A3" s="1"/>
      <c r="B3" s="5"/>
      <c r="C3" s="5"/>
      <c r="D3" s="6"/>
      <c r="E3" s="6"/>
      <c r="F3" s="6"/>
      <c r="G3" s="4"/>
      <c r="H3" s="4"/>
      <c r="I3" s="4"/>
      <c r="J3" s="4"/>
    </row>
    <row r="4" spans="1:13" s="36" customFormat="1" ht="71.25" customHeight="1" x14ac:dyDescent="0.25">
      <c r="B4" s="38" t="s">
        <v>61</v>
      </c>
      <c r="C4" s="39" t="s">
        <v>53</v>
      </c>
      <c r="D4" s="39" t="s">
        <v>63</v>
      </c>
      <c r="E4" s="41" t="s">
        <v>52</v>
      </c>
      <c r="F4" s="41" t="s">
        <v>36</v>
      </c>
      <c r="G4" s="39" t="s">
        <v>13</v>
      </c>
      <c r="H4" s="39" t="s">
        <v>67</v>
      </c>
      <c r="I4" s="39" t="s">
        <v>66</v>
      </c>
      <c r="J4" s="39" t="s">
        <v>14</v>
      </c>
      <c r="K4" s="39" t="s">
        <v>65</v>
      </c>
      <c r="L4" s="40" t="s">
        <v>69</v>
      </c>
      <c r="M4" s="37"/>
    </row>
    <row r="5" spans="1:13" s="35" customFormat="1" ht="21.95" customHeight="1" x14ac:dyDescent="0.2">
      <c r="B5" s="45" t="str">
        <f t="shared" ref="B5:B14" si="0">IF(H5&lt;K5,"REORDER","OK")</f>
        <v>REORDER</v>
      </c>
      <c r="C5" s="46">
        <v>1001</v>
      </c>
      <c r="D5" s="47" t="s">
        <v>51</v>
      </c>
      <c r="E5" s="48" t="s">
        <v>5</v>
      </c>
      <c r="F5" s="44" t="s">
        <v>37</v>
      </c>
      <c r="G5" s="42">
        <v>5</v>
      </c>
      <c r="H5" s="43">
        <v>45</v>
      </c>
      <c r="I5" s="49">
        <f>Table144[[#This Row],[Unit Cost per Item]]*Table144[[#This Row],[Total on Hand]]</f>
        <v>225</v>
      </c>
      <c r="J5" s="18">
        <v>15</v>
      </c>
      <c r="K5" s="50">
        <v>56</v>
      </c>
      <c r="L5" s="50"/>
    </row>
    <row r="6" spans="1:13" s="35" customFormat="1" ht="21.95" customHeight="1" x14ac:dyDescent="0.2">
      <c r="B6" s="51" t="str">
        <f t="shared" si="0"/>
        <v>OK</v>
      </c>
      <c r="C6" s="46">
        <v>1002</v>
      </c>
      <c r="D6" s="52"/>
      <c r="E6" s="48" t="s">
        <v>6</v>
      </c>
      <c r="F6" s="44" t="s">
        <v>38</v>
      </c>
      <c r="G6" s="42">
        <v>3</v>
      </c>
      <c r="H6" s="43">
        <v>22</v>
      </c>
      <c r="I6" s="53">
        <f>Table144[[#This Row],[Unit Cost per Item]]*Table144[[#This Row],[Total on Hand]]</f>
        <v>66</v>
      </c>
      <c r="J6" s="18">
        <v>14</v>
      </c>
      <c r="K6" s="54">
        <v>20</v>
      </c>
      <c r="L6" s="54"/>
    </row>
    <row r="7" spans="1:13" s="35" customFormat="1" ht="21.95" customHeight="1" x14ac:dyDescent="0.2">
      <c r="B7" s="45" t="str">
        <f t="shared" si="0"/>
        <v>OK</v>
      </c>
      <c r="C7" s="46"/>
      <c r="D7" s="47"/>
      <c r="E7" s="48" t="s">
        <v>7</v>
      </c>
      <c r="F7" s="44" t="s">
        <v>39</v>
      </c>
      <c r="G7" s="42">
        <v>7</v>
      </c>
      <c r="H7" s="43">
        <v>45</v>
      </c>
      <c r="I7" s="49">
        <f>Table144[[#This Row],[Unit Cost per Item]]*Table144[[#This Row],[Total on Hand]]</f>
        <v>315</v>
      </c>
      <c r="J7" s="18">
        <v>22</v>
      </c>
      <c r="K7" s="50"/>
      <c r="L7" s="50"/>
    </row>
    <row r="8" spans="1:13" s="35" customFormat="1" ht="21.95" customHeight="1" x14ac:dyDescent="0.2">
      <c r="B8" s="51" t="str">
        <f t="shared" si="0"/>
        <v>REORDER</v>
      </c>
      <c r="C8" s="46"/>
      <c r="D8" s="52"/>
      <c r="E8" s="48" t="s">
        <v>8</v>
      </c>
      <c r="F8" s="44" t="s">
        <v>40</v>
      </c>
      <c r="G8" s="42">
        <v>10</v>
      </c>
      <c r="H8" s="43">
        <v>15</v>
      </c>
      <c r="I8" s="53">
        <f>Table144[[#This Row],[Unit Cost per Item]]*Table144[[#This Row],[Total on Hand]]</f>
        <v>150</v>
      </c>
      <c r="J8" s="18">
        <v>35</v>
      </c>
      <c r="K8" s="54">
        <v>17</v>
      </c>
      <c r="L8" s="54"/>
    </row>
    <row r="9" spans="1:13" s="35" customFormat="1" ht="21.95" customHeight="1" x14ac:dyDescent="0.2">
      <c r="B9" s="45" t="str">
        <f t="shared" si="0"/>
        <v>OK</v>
      </c>
      <c r="C9" s="46"/>
      <c r="D9" s="47"/>
      <c r="E9" s="48" t="s">
        <v>9</v>
      </c>
      <c r="F9" s="44" t="s">
        <v>41</v>
      </c>
      <c r="G9" s="42">
        <v>4</v>
      </c>
      <c r="H9" s="43">
        <v>15</v>
      </c>
      <c r="I9" s="49">
        <f>Table144[[#This Row],[Unit Cost per Item]]*Table144[[#This Row],[Total on Hand]]</f>
        <v>60</v>
      </c>
      <c r="J9" s="18">
        <v>15</v>
      </c>
      <c r="K9" s="50"/>
      <c r="L9" s="50"/>
    </row>
    <row r="10" spans="1:13" s="35" customFormat="1" ht="21.95" customHeight="1" x14ac:dyDescent="0.2">
      <c r="B10" s="51" t="str">
        <f t="shared" si="0"/>
        <v>OK</v>
      </c>
      <c r="C10" s="46"/>
      <c r="D10" s="52"/>
      <c r="E10" s="48" t="s">
        <v>10</v>
      </c>
      <c r="F10" s="44" t="s">
        <v>43</v>
      </c>
      <c r="G10" s="42">
        <v>5</v>
      </c>
      <c r="H10" s="43">
        <v>15</v>
      </c>
      <c r="I10" s="53">
        <f>Table144[[#This Row],[Unit Cost per Item]]*Table144[[#This Row],[Total on Hand]]</f>
        <v>75</v>
      </c>
      <c r="J10" s="18">
        <v>17</v>
      </c>
      <c r="K10" s="54"/>
      <c r="L10" s="54"/>
    </row>
    <row r="11" spans="1:13" s="35" customFormat="1" ht="21.95" customHeight="1" x14ac:dyDescent="0.2">
      <c r="B11" s="45" t="str">
        <f t="shared" si="0"/>
        <v>OK</v>
      </c>
      <c r="C11" s="46"/>
      <c r="D11" s="47"/>
      <c r="E11" s="48" t="s">
        <v>11</v>
      </c>
      <c r="F11" s="44" t="s">
        <v>42</v>
      </c>
      <c r="G11" s="42">
        <v>3</v>
      </c>
      <c r="H11" s="43">
        <v>12</v>
      </c>
      <c r="I11" s="49">
        <f>Table144[[#This Row],[Unit Cost per Item]]*Table144[[#This Row],[Total on Hand]]</f>
        <v>36</v>
      </c>
      <c r="J11" s="18">
        <v>10</v>
      </c>
      <c r="K11" s="50"/>
      <c r="L11" s="50"/>
    </row>
    <row r="12" spans="1:13" s="35" customFormat="1" ht="21.95" customHeight="1" x14ac:dyDescent="0.2">
      <c r="B12" s="51" t="str">
        <f t="shared" si="0"/>
        <v>OK</v>
      </c>
      <c r="C12" s="46"/>
      <c r="D12" s="52"/>
      <c r="E12" s="48" t="s">
        <v>12</v>
      </c>
      <c r="F12" s="44" t="s">
        <v>44</v>
      </c>
      <c r="G12" s="42">
        <v>3</v>
      </c>
      <c r="H12" s="43">
        <v>7</v>
      </c>
      <c r="I12" s="53">
        <f>Table144[[#This Row],[Unit Cost per Item]]*Table144[[#This Row],[Total on Hand]]</f>
        <v>21</v>
      </c>
      <c r="J12" s="18">
        <v>10</v>
      </c>
      <c r="K12" s="54"/>
      <c r="L12" s="54"/>
    </row>
    <row r="13" spans="1:13" s="35" customFormat="1" ht="21.95" customHeight="1" x14ac:dyDescent="0.2">
      <c r="B13" s="45" t="str">
        <f t="shared" si="0"/>
        <v>OK</v>
      </c>
      <c r="C13" s="46"/>
      <c r="D13" s="47"/>
      <c r="E13" s="48" t="s">
        <v>15</v>
      </c>
      <c r="F13" s="44" t="s">
        <v>45</v>
      </c>
      <c r="G13" s="42">
        <v>7</v>
      </c>
      <c r="H13" s="43">
        <v>8</v>
      </c>
      <c r="I13" s="49">
        <f>Table144[[#This Row],[Unit Cost per Item]]*Table144[[#This Row],[Total on Hand]]</f>
        <v>56</v>
      </c>
      <c r="J13" s="18">
        <v>20</v>
      </c>
      <c r="K13" s="50"/>
      <c r="L13" s="50"/>
    </row>
    <row r="14" spans="1:13" s="35" customFormat="1" ht="21.95" customHeight="1" x14ac:dyDescent="0.2">
      <c r="B14" s="51" t="str">
        <f t="shared" si="0"/>
        <v>OK</v>
      </c>
      <c r="C14" s="46"/>
      <c r="D14" s="52"/>
      <c r="E14" s="48" t="s">
        <v>16</v>
      </c>
      <c r="F14" s="44" t="s">
        <v>46</v>
      </c>
      <c r="G14" s="42">
        <v>12</v>
      </c>
      <c r="H14" s="43">
        <v>8</v>
      </c>
      <c r="I14" s="53">
        <f>Table144[[#This Row],[Unit Cost per Item]]*Table144[[#This Row],[Total on Hand]]</f>
        <v>96</v>
      </c>
      <c r="J14" s="18">
        <v>40</v>
      </c>
      <c r="K14" s="54"/>
      <c r="L14" s="54"/>
    </row>
    <row r="15" spans="1:13" ht="18" customHeight="1" x14ac:dyDescent="0.25">
      <c r="A15" s="33"/>
      <c r="B15" s="33"/>
      <c r="C15" s="33"/>
      <c r="D15" s="33"/>
      <c r="E15" s="33"/>
      <c r="F15" s="33"/>
      <c r="G15" s="31"/>
      <c r="H15" s="31"/>
      <c r="I15" s="33"/>
      <c r="J15" s="33"/>
      <c r="L15" s="31"/>
    </row>
    <row r="16" spans="1:13" ht="15.95" customHeight="1" x14ac:dyDescent="0.25">
      <c r="A16" s="33"/>
      <c r="B16" s="34"/>
      <c r="C16" s="34"/>
      <c r="D16" s="34"/>
      <c r="E16" s="34"/>
      <c r="F16" s="34"/>
      <c r="G16" s="31"/>
      <c r="H16" s="31"/>
      <c r="I16" s="33"/>
      <c r="J16" s="33"/>
      <c r="L16" s="31"/>
    </row>
  </sheetData>
  <mergeCells count="1">
    <mergeCell ref="B2:I2"/>
  </mergeCells>
  <phoneticPr fontId="10" type="noConversion"/>
  <conditionalFormatting sqref="B5:L14">
    <cfRule type="expression" dxfId="4" priority="10">
      <formula>#REF!="YES"</formula>
    </cfRule>
    <cfRule type="expression" dxfId="3" priority="11">
      <formula>$H5&lt;$K5</formula>
    </cfRule>
  </conditionalFormatting>
  <conditionalFormatting sqref="G5:G14">
    <cfRule type="expression" dxfId="2" priority="3">
      <formula>_xlfn.RANK.EQ($F5,$F$15:$F$24)&lt;=5</formula>
    </cfRule>
  </conditionalFormatting>
  <conditionalFormatting sqref="H5:H14">
    <cfRule type="expression" dxfId="1" priority="2">
      <formula>_xlfn.RANK.EQ($F5,$F$15:$F$24)&lt;=5</formula>
    </cfRule>
  </conditionalFormatting>
  <conditionalFormatting sqref="J5:J14">
    <cfRule type="expression" dxfId="0" priority="1">
      <formula>_xlfn.RANK.EQ($F5,$F$13:$F$22)&lt;=5</formula>
    </cfRule>
  </conditionalFormatting>
  <pageMargins left="0.3" right="0.3" top="0.3" bottom="0.3" header="0" footer="0"/>
  <pageSetup scale="68" orientation="landscape" horizontalDpi="4294967294"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277E9-6557-4DB4-9368-CE589E55F850}">
  <sheetPr>
    <tabColor theme="9" tint="0.79998168889431442"/>
    <pageSetUpPr fitToPage="1"/>
  </sheetPr>
  <dimension ref="A1:R24"/>
  <sheetViews>
    <sheetView showGridLines="0" workbookViewId="0">
      <selection activeCell="C6" sqref="C6:D6"/>
    </sheetView>
  </sheetViews>
  <sheetFormatPr defaultRowHeight="15" x14ac:dyDescent="0.25"/>
  <cols>
    <col min="1" max="1" width="3.42578125" customWidth="1"/>
    <col min="2" max="2" width="35.7109375" customWidth="1"/>
    <col min="3" max="3" width="27.28515625" style="12" customWidth="1"/>
    <col min="4" max="4" width="35.7109375" style="12" customWidth="1"/>
    <col min="5" max="5" width="5.28515625" customWidth="1"/>
    <col min="6" max="6" width="15.7109375" customWidth="1"/>
  </cols>
  <sheetData>
    <row r="1" spans="1:18" ht="37.5" customHeight="1" x14ac:dyDescent="0.3">
      <c r="A1" s="1"/>
      <c r="B1" s="5" t="s">
        <v>70</v>
      </c>
      <c r="C1" s="19"/>
      <c r="D1" s="6"/>
      <c r="E1" s="6"/>
      <c r="F1" s="5" t="s">
        <v>74</v>
      </c>
      <c r="G1" s="6"/>
      <c r="H1" s="4"/>
      <c r="I1" s="4"/>
      <c r="J1" s="4"/>
      <c r="K1" s="4"/>
    </row>
    <row r="2" spans="1:18" ht="339" customHeight="1" thickBot="1" x14ac:dyDescent="0.35">
      <c r="A2" s="1"/>
      <c r="B2" s="5"/>
      <c r="C2" s="19"/>
      <c r="D2" s="6"/>
      <c r="E2" s="6"/>
      <c r="F2" s="6"/>
      <c r="G2" s="6"/>
      <c r="H2" s="4"/>
      <c r="I2" s="4"/>
      <c r="J2" s="4"/>
      <c r="K2" s="4"/>
    </row>
    <row r="3" spans="1:18" ht="44.25" customHeight="1" x14ac:dyDescent="0.3">
      <c r="A3" s="1"/>
      <c r="B3" s="77" t="s">
        <v>79</v>
      </c>
      <c r="C3" s="77"/>
      <c r="D3" s="77"/>
      <c r="E3" s="63"/>
      <c r="F3" s="63"/>
      <c r="G3" s="63"/>
      <c r="H3" s="64"/>
      <c r="I3" s="64"/>
      <c r="J3" s="64"/>
      <c r="K3" s="64"/>
      <c r="L3" s="65"/>
      <c r="M3" s="65"/>
      <c r="N3" s="65"/>
      <c r="O3" s="65"/>
      <c r="P3" s="65"/>
      <c r="Q3" s="65"/>
      <c r="R3" s="65"/>
    </row>
    <row r="4" spans="1:18" ht="45" customHeight="1" x14ac:dyDescent="0.3">
      <c r="A4" s="1"/>
      <c r="B4" s="62" t="s">
        <v>31</v>
      </c>
      <c r="C4" s="75">
        <f>'1. Sales &amp; Inventory Dashboard'!G24</f>
        <v>2111</v>
      </c>
      <c r="D4" s="76"/>
      <c r="E4" s="6"/>
      <c r="F4" s="80" t="s">
        <v>77</v>
      </c>
      <c r="G4" s="80"/>
      <c r="H4" s="80"/>
      <c r="I4" s="80"/>
      <c r="J4" s="81" t="s">
        <v>76</v>
      </c>
      <c r="K4" s="82"/>
      <c r="L4" s="82"/>
      <c r="M4" s="82"/>
      <c r="N4" s="83"/>
    </row>
    <row r="5" spans="1:18" ht="45" customHeight="1" x14ac:dyDescent="0.3">
      <c r="A5" s="1"/>
      <c r="B5" s="62" t="s">
        <v>32</v>
      </c>
      <c r="C5" s="78">
        <f>'1. Sales &amp; Inventory Dashboard'!F24</f>
        <v>110</v>
      </c>
      <c r="D5" s="78"/>
      <c r="E5" s="6"/>
      <c r="F5" s="84" t="s">
        <v>78</v>
      </c>
      <c r="G5" s="84"/>
      <c r="H5" s="84"/>
      <c r="I5" s="84"/>
      <c r="J5" s="85">
        <v>0</v>
      </c>
      <c r="K5" s="86"/>
      <c r="L5" s="86"/>
      <c r="M5" s="86"/>
      <c r="N5" s="87"/>
    </row>
    <row r="6" spans="1:18" ht="45" customHeight="1" x14ac:dyDescent="0.3">
      <c r="A6" s="1"/>
      <c r="B6" s="62" t="s">
        <v>75</v>
      </c>
      <c r="C6" s="79" t="s">
        <v>76</v>
      </c>
      <c r="D6" s="79"/>
      <c r="E6" s="6"/>
      <c r="F6" s="80" t="s">
        <v>80</v>
      </c>
      <c r="G6" s="80"/>
      <c r="H6" s="80"/>
      <c r="I6" s="80"/>
      <c r="J6" s="88" t="s">
        <v>81</v>
      </c>
      <c r="K6" s="88"/>
      <c r="L6" s="88"/>
      <c r="M6" s="88"/>
      <c r="N6" s="88"/>
    </row>
    <row r="7" spans="1:18" ht="15" customHeight="1" x14ac:dyDescent="0.4">
      <c r="A7" s="1"/>
      <c r="B7" s="5"/>
      <c r="C7" s="19"/>
      <c r="D7" s="6"/>
      <c r="E7" s="6"/>
      <c r="F7" s="61"/>
      <c r="G7" s="6"/>
      <c r="H7" s="4"/>
      <c r="I7" s="4"/>
      <c r="J7" s="4"/>
      <c r="K7" s="4"/>
    </row>
    <row r="8" spans="1:18" ht="42" customHeight="1" x14ac:dyDescent="0.25">
      <c r="B8" s="22" t="s">
        <v>71</v>
      </c>
      <c r="C8" s="24" t="s">
        <v>72</v>
      </c>
      <c r="D8" s="24" t="s">
        <v>73</v>
      </c>
      <c r="E8" s="56"/>
      <c r="F8" s="7" t="s">
        <v>2</v>
      </c>
      <c r="G8" s="9" t="s">
        <v>17</v>
      </c>
      <c r="H8" s="9" t="s">
        <v>18</v>
      </c>
      <c r="I8" s="9" t="s">
        <v>19</v>
      </c>
      <c r="J8" s="9" t="s">
        <v>20</v>
      </c>
      <c r="K8" s="9" t="s">
        <v>21</v>
      </c>
      <c r="L8" s="9" t="s">
        <v>22</v>
      </c>
      <c r="M8" s="9" t="s">
        <v>23</v>
      </c>
      <c r="N8" s="9" t="s">
        <v>24</v>
      </c>
      <c r="O8" s="9" t="s">
        <v>25</v>
      </c>
      <c r="P8" s="9" t="s">
        <v>26</v>
      </c>
      <c r="Q8" s="9" t="s">
        <v>27</v>
      </c>
      <c r="R8" s="9" t="s">
        <v>28</v>
      </c>
    </row>
    <row r="9" spans="1:18" ht="21.95" customHeight="1" x14ac:dyDescent="0.25">
      <c r="B9" s="44" t="s">
        <v>37</v>
      </c>
      <c r="C9" s="57">
        <v>480</v>
      </c>
      <c r="D9" s="59">
        <f>C9/C4</f>
        <v>0.22738038844149691</v>
      </c>
      <c r="F9" s="16" t="s">
        <v>5</v>
      </c>
      <c r="G9" s="25">
        <v>20</v>
      </c>
      <c r="H9" s="25">
        <v>0</v>
      </c>
      <c r="I9" s="25">
        <v>0</v>
      </c>
      <c r="J9" s="25">
        <v>10</v>
      </c>
      <c r="K9" s="25">
        <v>0</v>
      </c>
      <c r="L9" s="25">
        <v>0</v>
      </c>
      <c r="M9" s="25">
        <v>2</v>
      </c>
      <c r="N9" s="25">
        <v>0</v>
      </c>
      <c r="O9" s="25">
        <v>0</v>
      </c>
      <c r="P9" s="25">
        <v>0</v>
      </c>
      <c r="Q9" s="25">
        <v>0</v>
      </c>
      <c r="R9" s="25">
        <v>0</v>
      </c>
    </row>
    <row r="10" spans="1:18" ht="21.95" customHeight="1" x14ac:dyDescent="0.25">
      <c r="B10" s="44" t="s">
        <v>38</v>
      </c>
      <c r="C10" s="57">
        <v>70</v>
      </c>
      <c r="D10" s="60">
        <f>C10/C4</f>
        <v>3.3159639981051633E-2</v>
      </c>
      <c r="F10" s="16" t="s">
        <v>6</v>
      </c>
      <c r="G10" s="25">
        <v>1</v>
      </c>
      <c r="H10" s="25">
        <v>1</v>
      </c>
      <c r="I10" s="25">
        <v>0</v>
      </c>
      <c r="J10" s="25">
        <v>0</v>
      </c>
      <c r="K10" s="25">
        <v>2</v>
      </c>
      <c r="L10" s="25">
        <v>0</v>
      </c>
      <c r="M10" s="25">
        <v>0</v>
      </c>
      <c r="N10" s="25">
        <v>0</v>
      </c>
      <c r="O10" s="25">
        <v>1</v>
      </c>
      <c r="P10" s="25">
        <v>0</v>
      </c>
      <c r="Q10" s="25">
        <v>0</v>
      </c>
      <c r="R10" s="25">
        <v>0</v>
      </c>
    </row>
    <row r="11" spans="1:18" ht="21.95" customHeight="1" x14ac:dyDescent="0.25">
      <c r="B11" s="44" t="s">
        <v>39</v>
      </c>
      <c r="C11" s="57">
        <v>986</v>
      </c>
      <c r="D11" s="59">
        <f>C11/C4</f>
        <v>0.4670772145902416</v>
      </c>
      <c r="F11" s="16" t="s">
        <v>7</v>
      </c>
      <c r="G11" s="25">
        <v>12</v>
      </c>
      <c r="H11" s="25">
        <v>0</v>
      </c>
      <c r="I11" s="25">
        <v>3</v>
      </c>
      <c r="J11" s="25">
        <v>5</v>
      </c>
      <c r="K11" s="25">
        <v>0</v>
      </c>
      <c r="L11" s="25">
        <v>5</v>
      </c>
      <c r="M11" s="25">
        <v>0</v>
      </c>
      <c r="N11" s="25">
        <v>0</v>
      </c>
      <c r="O11" s="25">
        <v>0</v>
      </c>
      <c r="P11" s="25">
        <v>10</v>
      </c>
      <c r="Q11" s="25">
        <v>0</v>
      </c>
      <c r="R11" s="25">
        <v>3</v>
      </c>
    </row>
    <row r="12" spans="1:18" ht="21.95" customHeight="1" x14ac:dyDescent="0.25">
      <c r="B12" s="44" t="s">
        <v>40</v>
      </c>
      <c r="C12" s="57">
        <v>385</v>
      </c>
      <c r="D12" s="59">
        <f>C12/C4</f>
        <v>0.18237801989578398</v>
      </c>
      <c r="F12" s="16" t="s">
        <v>8</v>
      </c>
      <c r="G12" s="25">
        <v>0</v>
      </c>
      <c r="H12" s="25">
        <v>5</v>
      </c>
      <c r="I12" s="25">
        <v>0</v>
      </c>
      <c r="J12" s="25">
        <v>0</v>
      </c>
      <c r="K12" s="25">
        <v>0</v>
      </c>
      <c r="L12" s="25">
        <v>0</v>
      </c>
      <c r="M12" s="25">
        <v>5</v>
      </c>
      <c r="N12" s="25">
        <v>0</v>
      </c>
      <c r="O12" s="25">
        <v>1</v>
      </c>
      <c r="P12" s="25">
        <v>0</v>
      </c>
      <c r="Q12" s="25">
        <v>0</v>
      </c>
      <c r="R12" s="25">
        <v>0</v>
      </c>
    </row>
    <row r="13" spans="1:18" ht="21.95" customHeight="1" x14ac:dyDescent="0.25">
      <c r="B13" s="44" t="s">
        <v>41</v>
      </c>
      <c r="C13" s="57">
        <v>0</v>
      </c>
      <c r="D13" s="59">
        <f>C13/C4</f>
        <v>0</v>
      </c>
      <c r="F13" s="16" t="s">
        <v>9</v>
      </c>
      <c r="G13" s="25">
        <v>0</v>
      </c>
      <c r="H13" s="25">
        <v>0</v>
      </c>
      <c r="I13" s="25">
        <v>0</v>
      </c>
      <c r="J13" s="25">
        <v>0</v>
      </c>
      <c r="K13" s="25">
        <v>0</v>
      </c>
      <c r="L13" s="25">
        <v>0</v>
      </c>
      <c r="M13" s="25">
        <v>0</v>
      </c>
      <c r="N13" s="25">
        <v>0</v>
      </c>
      <c r="O13" s="25">
        <v>0</v>
      </c>
      <c r="P13" s="25">
        <v>0</v>
      </c>
      <c r="Q13" s="25">
        <v>0</v>
      </c>
      <c r="R13" s="25">
        <v>0</v>
      </c>
    </row>
    <row r="14" spans="1:18" ht="21.95" customHeight="1" x14ac:dyDescent="0.25">
      <c r="B14" s="44" t="s">
        <v>43</v>
      </c>
      <c r="C14" s="57">
        <v>0</v>
      </c>
      <c r="D14" s="59">
        <f>C14/C4</f>
        <v>0</v>
      </c>
      <c r="F14" s="16" t="s">
        <v>10</v>
      </c>
      <c r="G14" s="25">
        <v>0</v>
      </c>
      <c r="H14" s="25">
        <v>0</v>
      </c>
      <c r="I14" s="25">
        <v>0</v>
      </c>
      <c r="J14" s="25">
        <v>0</v>
      </c>
      <c r="K14" s="25">
        <v>0</v>
      </c>
      <c r="L14" s="25">
        <v>0</v>
      </c>
      <c r="M14" s="25">
        <v>0</v>
      </c>
      <c r="N14" s="25">
        <v>0</v>
      </c>
      <c r="O14" s="25">
        <v>0</v>
      </c>
      <c r="P14" s="25">
        <v>0</v>
      </c>
      <c r="Q14" s="25">
        <v>0</v>
      </c>
      <c r="R14" s="25">
        <v>0</v>
      </c>
    </row>
    <row r="15" spans="1:18" ht="21.95" customHeight="1" x14ac:dyDescent="0.25">
      <c r="B15" s="44" t="s">
        <v>42</v>
      </c>
      <c r="C15" s="57">
        <v>0</v>
      </c>
      <c r="D15" s="59">
        <f>C15/C4</f>
        <v>0</v>
      </c>
      <c r="F15" s="16" t="s">
        <v>11</v>
      </c>
      <c r="G15" s="25">
        <v>0</v>
      </c>
      <c r="H15" s="25">
        <v>0</v>
      </c>
      <c r="I15" s="25">
        <v>0</v>
      </c>
      <c r="J15" s="25">
        <v>0</v>
      </c>
      <c r="K15" s="25">
        <v>0</v>
      </c>
      <c r="L15" s="25">
        <v>4</v>
      </c>
      <c r="M15" s="25">
        <v>0</v>
      </c>
      <c r="N15" s="25">
        <v>2</v>
      </c>
      <c r="O15" s="25">
        <v>2</v>
      </c>
      <c r="P15" s="25">
        <v>0</v>
      </c>
      <c r="Q15" s="25">
        <v>0</v>
      </c>
      <c r="R15" s="25">
        <v>0</v>
      </c>
    </row>
    <row r="16" spans="1:18" ht="21.95" customHeight="1" x14ac:dyDescent="0.25">
      <c r="B16" s="44" t="s">
        <v>44</v>
      </c>
      <c r="C16" s="57">
        <v>0</v>
      </c>
      <c r="D16" s="59">
        <f>C16/C4</f>
        <v>0</v>
      </c>
      <c r="F16" s="16" t="s">
        <v>12</v>
      </c>
      <c r="G16" s="25">
        <v>0</v>
      </c>
      <c r="H16" s="25">
        <v>2</v>
      </c>
      <c r="I16" s="25">
        <v>0</v>
      </c>
      <c r="J16" s="25">
        <v>0</v>
      </c>
      <c r="K16" s="25">
        <v>0</v>
      </c>
      <c r="L16" s="25">
        <v>2</v>
      </c>
      <c r="M16" s="25">
        <v>0</v>
      </c>
      <c r="N16" s="25">
        <v>0</v>
      </c>
      <c r="O16" s="25">
        <v>0</v>
      </c>
      <c r="P16" s="25">
        <v>0</v>
      </c>
      <c r="Q16" s="25">
        <v>2</v>
      </c>
      <c r="R16" s="25">
        <v>1</v>
      </c>
    </row>
    <row r="17" spans="2:18" ht="21.95" customHeight="1" x14ac:dyDescent="0.25">
      <c r="B17" s="44" t="s">
        <v>45</v>
      </c>
      <c r="C17" s="57">
        <v>0</v>
      </c>
      <c r="D17" s="59">
        <f>C17/C4</f>
        <v>0</v>
      </c>
      <c r="F17" s="16" t="s">
        <v>15</v>
      </c>
      <c r="G17" s="25">
        <v>1</v>
      </c>
      <c r="H17" s="25">
        <v>0</v>
      </c>
      <c r="I17" s="25">
        <v>0</v>
      </c>
      <c r="J17" s="25">
        <v>0</v>
      </c>
      <c r="K17" s="25">
        <v>1</v>
      </c>
      <c r="L17" s="25">
        <v>1</v>
      </c>
      <c r="M17" s="25">
        <v>0</v>
      </c>
      <c r="N17" s="25">
        <v>0</v>
      </c>
      <c r="O17" s="25">
        <v>0</v>
      </c>
      <c r="P17" s="25">
        <v>0</v>
      </c>
      <c r="Q17" s="25">
        <v>0</v>
      </c>
      <c r="R17" s="25">
        <v>1</v>
      </c>
    </row>
    <row r="18" spans="2:18" ht="21.95" customHeight="1" x14ac:dyDescent="0.25">
      <c r="B18" s="58" t="s">
        <v>46</v>
      </c>
      <c r="C18" s="57">
        <v>0</v>
      </c>
      <c r="D18" s="59">
        <f>C18/C4</f>
        <v>0</v>
      </c>
      <c r="F18" s="16" t="s">
        <v>16</v>
      </c>
      <c r="G18" s="25">
        <v>0</v>
      </c>
      <c r="H18" s="25">
        <v>0</v>
      </c>
      <c r="I18" s="25">
        <v>0</v>
      </c>
      <c r="J18" s="25">
        <v>0</v>
      </c>
      <c r="K18" s="25">
        <v>0</v>
      </c>
      <c r="L18" s="25">
        <v>0</v>
      </c>
      <c r="M18" s="25">
        <v>0</v>
      </c>
      <c r="N18" s="25">
        <v>0</v>
      </c>
      <c r="O18" s="25">
        <v>0</v>
      </c>
      <c r="P18" s="25">
        <v>0</v>
      </c>
      <c r="Q18" s="25">
        <v>0</v>
      </c>
      <c r="R18" s="25">
        <v>0</v>
      </c>
    </row>
    <row r="19" spans="2:18" ht="21.95" customHeight="1" x14ac:dyDescent="0.25"/>
    <row r="20" spans="2:18" ht="21.95" customHeight="1" x14ac:dyDescent="0.25"/>
    <row r="21" spans="2:18" ht="21.95" customHeight="1" x14ac:dyDescent="0.25"/>
    <row r="22" spans="2:18" ht="21.95" customHeight="1" x14ac:dyDescent="0.25"/>
    <row r="23" spans="2:18" ht="21.95" customHeight="1" x14ac:dyDescent="0.25"/>
    <row r="24" spans="2:18" ht="21.95" customHeight="1" x14ac:dyDescent="0.25"/>
  </sheetData>
  <mergeCells count="10">
    <mergeCell ref="J4:N4"/>
    <mergeCell ref="F5:I5"/>
    <mergeCell ref="J5:N5"/>
    <mergeCell ref="F6:I6"/>
    <mergeCell ref="J6:N6"/>
    <mergeCell ref="C4:D4"/>
    <mergeCell ref="B3:D3"/>
    <mergeCell ref="C5:D5"/>
    <mergeCell ref="C6:D6"/>
    <mergeCell ref="F4:I4"/>
  </mergeCells>
  <pageMargins left="0.7" right="0.7" top="0.75" bottom="0.75" header="0.3" footer="0.3"/>
  <pageSetup scale="5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A85E0-D1F8-46CA-B733-9EF0C6FB2360}">
  <sheetPr>
    <tabColor theme="1" tint="0.34998626667073579"/>
  </sheetPr>
  <dimension ref="B2"/>
  <sheetViews>
    <sheetView showGridLines="0" workbookViewId="0">
      <selection activeCell="B52" sqref="B52"/>
    </sheetView>
  </sheetViews>
  <sheetFormatPr defaultRowHeight="15" x14ac:dyDescent="0.25"/>
  <cols>
    <col min="1" max="1" width="3.42578125" customWidth="1"/>
    <col min="2" max="2" width="134.85546875" customWidth="1"/>
  </cols>
  <sheetData>
    <row r="2" spans="2:2" s="33" customFormat="1" ht="105" customHeight="1" x14ac:dyDescent="0.25">
      <c r="B2" s="66"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1. Sales &amp; Inventory Dashboard</vt:lpstr>
      <vt:lpstr>2. Sales Transactions</vt:lpstr>
      <vt:lpstr>3. Stock Tracking &amp; Re-order</vt:lpstr>
      <vt:lpstr>4. Revenue Breakdown &amp; Trends</vt:lpstr>
      <vt:lpstr>- Disclaimer -</vt:lpstr>
      <vt:lpstr>'1. Sales &amp; Inventory Dashboard'!Print_Area</vt:lpstr>
      <vt:lpstr>'2. Sales Transactions'!Print_Area</vt:lpstr>
      <vt:lpstr>'3. Stock Tracking &amp; Re-order'!Print_Area</vt:lpstr>
      <vt:lpstr>'4. Revenue Breakdown &amp; Trends'!Print_Area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Kayla Franssen</cp:lastModifiedBy>
  <cp:lastPrinted>2025-02-25T19:22:41Z</cp:lastPrinted>
  <dcterms:created xsi:type="dcterms:W3CDTF">2025-02-25T17:04:56Z</dcterms:created>
  <dcterms:modified xsi:type="dcterms:W3CDTF">2025-05-30T19:45:44Z</dcterms:modified>
</cp:coreProperties>
</file>