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12387\"/>
    </mc:Choice>
  </mc:AlternateContent>
  <xr:revisionPtr revIDLastSave="0" documentId="13_ncr:1_{883955DD-F7F3-428F-9BCF-5650BBA44B6C}" xr6:coauthVersionLast="47" xr6:coauthVersionMax="47" xr10:uidLastSave="{00000000-0000-0000-0000-000000000000}"/>
  <bookViews>
    <workbookView xWindow="-120" yWindow="-120" windowWidth="29040" windowHeight="12450" tabRatio="500" xr2:uid="{00000000-000D-0000-FFFF-FFFF00000000}"/>
  </bookViews>
  <sheets>
    <sheet name="KPI Inventory Dashboard" sheetId="1" r:id="rId1"/>
    <sheet name="- Disclaimer -" sheetId="3" r:id="rId2"/>
  </sheets>
  <definedNames>
    <definedName name="_xlnm.Print_Area" localSheetId="0">'KPI Inventory Dashboard'!$A$2:$V$96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6" i="1" l="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F95" i="1"/>
  <c r="H95" i="1"/>
  <c r="M95" i="1" s="1"/>
  <c r="K95" i="1"/>
  <c r="L95" i="1"/>
  <c r="D96" i="1"/>
  <c r="E96" i="1"/>
  <c r="G96" i="1"/>
  <c r="I96" i="1"/>
  <c r="J96" i="1"/>
  <c r="L96" i="1" l="1"/>
  <c r="K96" i="1"/>
  <c r="F96" i="1"/>
  <c r="M96" i="1"/>
  <c r="H96" i="1"/>
</calcChain>
</file>

<file path=xl/sharedStrings.xml><?xml version="1.0" encoding="utf-8"?>
<sst xmlns="http://schemas.openxmlformats.org/spreadsheetml/2006/main" count="34" uniqueCount="31">
  <si>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</si>
  <si>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</si>
  <si>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 Per Product</t>
  </si>
  <si>
    <t>Net Expenses</t>
  </si>
  <si>
    <t>Budget</t>
  </si>
  <si>
    <t>Profit Margins</t>
  </si>
  <si>
    <t>Debt to Equity Ratio</t>
  </si>
  <si>
    <t>Stock Number Per Item</t>
  </si>
  <si>
    <t xml:space="preserve">Item 1 </t>
  </si>
  <si>
    <t>Item 2</t>
  </si>
  <si>
    <t>Item 3</t>
  </si>
  <si>
    <t>Item 4</t>
  </si>
  <si>
    <t>Item 5</t>
  </si>
  <si>
    <t>Item 6</t>
  </si>
  <si>
    <t>Item 7</t>
  </si>
  <si>
    <t>Item 8</t>
  </si>
  <si>
    <t>Item 9</t>
  </si>
  <si>
    <t>Item 10</t>
  </si>
  <si>
    <t>KPI Inventory Dashboard</t>
  </si>
  <si>
    <t>No.</t>
  </si>
  <si>
    <t>Name</t>
  </si>
  <si>
    <t>Goal</t>
  </si>
  <si>
    <t>Actual</t>
  </si>
  <si>
    <t>Remainder</t>
  </si>
  <si>
    <t>Additional</t>
  </si>
  <si>
    <t>Total</t>
  </si>
  <si>
    <t>Gross</t>
  </si>
  <si>
    <t>Net</t>
  </si>
  <si>
    <t>Calendar</t>
  </si>
  <si>
    <t>Debt</t>
  </si>
  <si>
    <t>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</si>
</sst>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8"/>
      <name val="Calibri"/>
      <family val="2"/>
      <scheme val="minor"/>
    </font>
    <font>
      <b/>
      <sz val="28"/>
      <color theme="8" tint="-0.499984740745262"/>
      <name val="Century Gothic"/>
      <family val="1"/>
    </font>
    <font>
      <b/>
      <sz val="10"/>
      <color theme="1" tint="0.249977111117893"/>
      <name val="Century Gothic"/>
      <family val="1"/>
    </font>
    <font>
      <b/>
      <sz val="10"/>
      <color theme="4" tint="-0.249977111117893"/>
      <name val="Century Gothic"/>
      <family val="1"/>
    </font>
    <font>
      <b/>
      <sz val="10"/>
      <color theme="4" tint="-0.499984740745262"/>
      <name val="Century Gothic"/>
      <family val="1"/>
    </font>
    <font>
      <b/>
      <u/>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3"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8" tint="-0.249977111117893"/>
      </bottom>
      <diagonal/>
    </border>
    <border>
      <left style="thin">
        <color theme="0" tint="-0.249977111117893"/>
      </left>
      <right/>
      <top style="thin">
        <color theme="0" tint="-0.249977111117893"/>
      </top>
      <bottom style="medium">
        <color theme="8" tint="-0.249977111117893"/>
      </bottom>
      <diagonal/>
    </border>
    <border>
      <left style="thin">
        <color theme="0" tint="-0.249977111117893"/>
      </left>
      <right style="thin">
        <color theme="0" tint="-0.249977111117893"/>
      </right>
      <top style="medium">
        <color theme="8"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8"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38">
    <xf numFmtId="0" fontId="0" fillId="0" borderId="0" xfId="0"/>
    <xf numFmtId="0" fontId="6" fillId="0" borderId="0" xfId="0" applyFont="1" applyAlignment="1">
      <alignment wrapText="1"/>
    </xf>
    <xf numFmtId="0" fontId="6" fillId="0" borderId="0" xfId="0" applyFont="1"/>
    <xf numFmtId="0" fontId="7" fillId="0" borderId="0" xfId="0" applyFont="1" applyAlignment="1">
      <alignment horizontal="left" vertical="center"/>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Font="1" applyAlignment="1">
      <alignment horizontal="left" vertical="center" wrapText="1" indent="1"/>
    </xf>
    <xf numFmtId="0" fontId="9" fillId="0" borderId="0" xfId="5"/>
    <xf numFmtId="0" fontId="3" fillId="0" borderId="2" xfId="5" applyFont="1" applyBorder="1" applyAlignment="1">
      <alignment horizontal="left" vertical="center" wrapText="1" indent="2"/>
    </xf>
    <xf numFmtId="0" fontId="8" fillId="4" borderId="3" xfId="0" applyFont="1" applyFill="1" applyBorder="1" applyAlignment="1">
      <alignment horizontal="left" vertical="center" wrapText="1" indent="1"/>
    </xf>
    <xf numFmtId="1" fontId="6" fillId="5" borderId="1" xfId="0" applyNumberFormat="1" applyFont="1" applyFill="1" applyBorder="1" applyAlignment="1">
      <alignment horizontal="left" vertical="center" wrapText="1" indent="1"/>
    </xf>
    <xf numFmtId="165" fontId="6" fillId="5" borderId="1" xfId="0" applyNumberFormat="1" applyFont="1" applyFill="1" applyBorder="1" applyAlignment="1">
      <alignment horizontal="left" vertical="center" wrapText="1" indent="1"/>
    </xf>
    <xf numFmtId="9" fontId="6" fillId="5" borderId="1" xfId="2"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165" fontId="6" fillId="5" borderId="1" xfId="1" applyNumberFormat="1"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11" fillId="3" borderId="0" xfId="0" applyFont="1" applyFill="1" applyAlignment="1">
      <alignment vertical="center"/>
    </xf>
    <xf numFmtId="0" fontId="8" fillId="7" borderId="3" xfId="0"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12" fillId="9" borderId="3"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12" fillId="9" borderId="6"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9" xfId="0" applyFont="1" applyFill="1" applyBorder="1" applyAlignment="1">
      <alignment horizontal="left" vertical="center" wrapText="1" indent="1"/>
    </xf>
    <xf numFmtId="0" fontId="14" fillId="5" borderId="5" xfId="0" applyFont="1" applyFill="1" applyBorder="1" applyAlignment="1">
      <alignment horizontal="left" vertical="center" indent="1"/>
    </xf>
    <xf numFmtId="0" fontId="14" fillId="5" borderId="4" xfId="0" applyFont="1" applyFill="1" applyBorder="1" applyAlignment="1">
      <alignment horizontal="left" vertical="center" wrapText="1" indent="1"/>
    </xf>
    <xf numFmtId="0" fontId="14" fillId="5" borderId="5" xfId="0" applyFont="1" applyFill="1" applyBorder="1" applyAlignment="1">
      <alignment horizontal="left" vertical="center" wrapText="1" indent="1"/>
    </xf>
    <xf numFmtId="0" fontId="14" fillId="5" borderId="7" xfId="0" applyFont="1" applyFill="1" applyBorder="1" applyAlignment="1">
      <alignment horizontal="left" vertical="center" wrapText="1" indent="1"/>
    </xf>
    <xf numFmtId="0" fontId="14" fillId="5" borderId="8" xfId="0" applyFont="1" applyFill="1" applyBorder="1" applyAlignment="1">
      <alignment horizontal="left" vertical="center" wrapText="1" indent="1"/>
    </xf>
    <xf numFmtId="0" fontId="14" fillId="5" borderId="9" xfId="0" applyFont="1" applyFill="1" applyBorder="1" applyAlignment="1">
      <alignment horizontal="left" vertical="center" wrapText="1" indent="1"/>
    </xf>
    <xf numFmtId="0" fontId="15" fillId="6" borderId="0" xfId="6" applyFont="1" applyFill="1" applyAlignment="1">
      <alignment horizontal="center" vertical="center"/>
    </xf>
    <xf numFmtId="0" fontId="15" fillId="0" borderId="0" xfId="6" applyFont="1" applyAlignment="1"/>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69EFB181-84F2-124A-ACD3-DEA88A913132}"/>
    <cellStyle name="Percent" xfId="2" builtinId="5"/>
  </cellStyles>
  <dxfs count="0"/>
  <tableStyles count="0" defaultTableStyle="TableStyleMedium9" defaultPivotStyle="PivotStyleMedium7"/>
  <colors>
    <mruColors>
      <color rgb="FF009844"/>
      <color rgb="FFFF0000"/>
      <color rgb="FF001033"/>
      <color rgb="FFED7C00"/>
      <color rgb="FFD0E08D"/>
      <color rgb="FF79AE40"/>
      <color rgb="FFFFDCE4"/>
      <color rgb="FFD6A000"/>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r>
              <a:rPr lang="en-US" sz="1600" b="1">
                <a:solidFill>
                  <a:schemeClr val="accent5">
                    <a:lumMod val="50000"/>
                  </a:schemeClr>
                </a:solidFill>
              </a:rPr>
              <a:t>–– Debt to Equity Ratio</a:t>
            </a:r>
            <a:r>
              <a:rPr lang="en-US" sz="1600" b="1" baseline="0">
                <a:solidFill>
                  <a:schemeClr val="accent5">
                    <a:lumMod val="50000"/>
                  </a:schemeClr>
                </a:solidFill>
              </a:rPr>
              <a:t> </a:t>
            </a:r>
            <a:r>
              <a:rPr lang="en-US" sz="1600" b="1">
                <a:solidFill>
                  <a:schemeClr val="accent5">
                    <a:lumMod val="50000"/>
                  </a:schemeClr>
                </a:solidFill>
              </a:rPr>
              <a: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Inventory Dashboard'!$P$85</c:f>
              <c:strCache>
                <c:ptCount val="1"/>
                <c:pt idx="0">
                  <c:v>Debt</c:v>
                </c:pt>
              </c:strCache>
            </c:strRef>
          </c:tx>
          <c:spPr>
            <a:solidFill>
              <a:schemeClr val="tx2">
                <a:lumMod val="60000"/>
                <a:lumOff val="40000"/>
              </a:schemeClr>
            </a:solidFill>
            <a:ln>
              <a:noFill/>
            </a:ln>
            <a:effectLst/>
          </c:spPr>
          <c:invertIfNegative val="0"/>
          <c:dPt>
            <c:idx val="0"/>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0-F6F9-CA44-A7D2-68E135561D07}"/>
              </c:ext>
            </c:extLst>
          </c:dPt>
          <c:cat>
            <c:numRef>
              <c:f>'KPI Inventory Dashboard'!$O$86:$O$95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Inventory Dashboard'!$P$86:$P$95</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Inventory Dashboard'!$Q$85</c:f>
              <c:strCache>
                <c:ptCount val="1"/>
                <c:pt idx="0">
                  <c:v>Equity</c:v>
                </c:pt>
              </c:strCache>
            </c:strRef>
          </c:tx>
          <c:spPr>
            <a:solidFill>
              <a:schemeClr val="tx2">
                <a:lumMod val="20000"/>
                <a:lumOff val="80000"/>
              </a:schemeClr>
            </a:solidFill>
            <a:ln>
              <a:noFill/>
            </a:ln>
            <a:effectLst/>
          </c:spPr>
          <c:invertIfNegative val="0"/>
          <c:cat>
            <c:numRef>
              <c:f>'KPI Inventory Dashboard'!$O$86:$O$95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Inventory Dashboard'!$Q$86:$Q$95</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r>
              <a:rPr lang="en-US" sz="1600" b="1">
                <a:solidFill>
                  <a:schemeClr val="accent5">
                    <a:lumMod val="50000"/>
                  </a:schemeClr>
                </a:solidFill>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Inventory Dashboard'!$D$85</c:f>
              <c:strCache>
                <c:ptCount val="1"/>
                <c:pt idx="0">
                  <c:v>Goal</c:v>
                </c:pt>
              </c:strCache>
            </c:strRef>
          </c:tx>
          <c:spPr>
            <a:solidFill>
              <a:schemeClr val="accent4">
                <a:lumMod val="60000"/>
                <a:lumOff val="40000"/>
              </a:schemeClr>
            </a:solidFill>
            <a:ln>
              <a:noFill/>
            </a:ln>
            <a:effectLst/>
          </c:spPr>
          <c:invertIfNegative val="0"/>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Dashboard'!$D$86:$D$95</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Inventory Dashboard'!$E$85</c:f>
              <c:strCache>
                <c:ptCount val="1"/>
                <c:pt idx="0">
                  <c:v>Actual</c:v>
                </c:pt>
              </c:strCache>
            </c:strRef>
          </c:tx>
          <c:spPr>
            <a:solidFill>
              <a:schemeClr val="accent5">
                <a:lumMod val="75000"/>
              </a:schemeClr>
            </a:solidFill>
            <a:ln>
              <a:noFill/>
            </a:ln>
            <a:effectLst/>
          </c:spPr>
          <c:invertIfNegative val="0"/>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Dashboard'!$E$86:$E$95</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r>
              <a:rPr lang="en-US" sz="1600" b="1">
                <a:solidFill>
                  <a:schemeClr val="accent5">
                    <a:lumMod val="50000"/>
                  </a:schemeClr>
                </a:solidFill>
              </a:rPr>
              <a:t>–– Revenue</a:t>
            </a:r>
            <a:r>
              <a:rPr lang="en-US" sz="1600" b="1" baseline="0">
                <a:solidFill>
                  <a:schemeClr val="accent5">
                    <a:lumMod val="50000"/>
                  </a:schemeClr>
                </a:solidFill>
              </a:rPr>
              <a:t> Per Product</a:t>
            </a:r>
            <a:r>
              <a:rPr lang="en-US" sz="1600" b="1">
                <a:solidFill>
                  <a:schemeClr val="accent5">
                    <a:lumMod val="50000"/>
                  </a:schemeClr>
                </a:solidFill>
              </a:rPr>
              <a: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Inventory Dashboard'!$I$85</c:f>
              <c:strCache>
                <c:ptCount val="1"/>
                <c:pt idx="0">
                  <c:v>Goal</c:v>
                </c:pt>
              </c:strCache>
            </c:strRef>
          </c:tx>
          <c:spPr>
            <a:solidFill>
              <a:schemeClr val="accent4">
                <a:lumMod val="60000"/>
                <a:lumOff val="40000"/>
              </a:schemeClr>
            </a:solidFill>
            <a:ln>
              <a:noFill/>
            </a:ln>
            <a:effectLst/>
          </c:spPr>
          <c:invertIfNegative val="0"/>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Dashboard'!$I$86:$I$95</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Inventory Dashboard'!$J$85</c:f>
              <c:strCache>
                <c:ptCount val="1"/>
                <c:pt idx="0">
                  <c:v>Actual</c:v>
                </c:pt>
              </c:strCache>
            </c:strRef>
          </c:tx>
          <c:spPr>
            <a:solidFill>
              <a:schemeClr val="accent5">
                <a:lumMod val="75000"/>
              </a:schemeClr>
            </a:solidFill>
            <a:ln>
              <a:noFill/>
            </a:ln>
            <a:effectLst/>
          </c:spPr>
          <c:invertIfNegative val="0"/>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Dashboard'!$J$86:$J$95</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r>
              <a:rPr lang="en-US" sz="1600" b="1">
                <a:solidFill>
                  <a:schemeClr val="accent5">
                    <a:lumMod val="50000"/>
                  </a:schemeClr>
                </a:solidFill>
              </a:rPr>
              <a:t>–– Budget</a:t>
            </a:r>
            <a:r>
              <a:rPr lang="en-US" sz="1600" b="1" baseline="0">
                <a:solidFill>
                  <a:schemeClr val="accent5">
                    <a:lumMod val="50000"/>
                  </a:schemeClr>
                </a:solidFill>
              </a:rPr>
              <a:t> Total</a:t>
            </a:r>
            <a:r>
              <a:rPr lang="en-US" sz="1600" b="1">
                <a:solidFill>
                  <a:schemeClr val="accent5">
                    <a:lumMod val="50000"/>
                  </a:schemeClr>
                </a:solidFill>
              </a:rPr>
              <a: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Inventory Dashboard'!$D$85</c:f>
              <c:strCache>
                <c:ptCount val="1"/>
                <c:pt idx="0">
                  <c:v>Goal</c:v>
                </c:pt>
              </c:strCache>
            </c:strRef>
          </c:tx>
          <c:spPr>
            <a:solidFill>
              <a:schemeClr val="accent4">
                <a:lumMod val="60000"/>
                <a:lumOff val="40000"/>
              </a:schemeClr>
            </a:solidFill>
            <a:ln>
              <a:noFill/>
            </a:ln>
            <a:effectLst/>
          </c:spPr>
          <c:invertIfNegative val="0"/>
          <c:dPt>
            <c:idx val="0"/>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Dashboard'!$D$96</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Inventory Dashboard'!$E$85</c:f>
              <c:strCache>
                <c:ptCount val="1"/>
                <c:pt idx="0">
                  <c:v>Actual</c:v>
                </c:pt>
              </c:strCache>
            </c:strRef>
          </c:tx>
          <c:spPr>
            <a:solidFill>
              <a:schemeClr val="accent5">
                <a:lumMod val="75000"/>
              </a:schemeClr>
            </a:solidFill>
            <a:ln>
              <a:noFill/>
            </a:ln>
            <a:effectLst>
              <a:innerShdw blurRad="63500" dist="50800" dir="18900000">
                <a:prstClr val="black">
                  <a:alpha val="50000"/>
                </a:prstClr>
              </a:innerShdw>
            </a:effectLst>
          </c:spPr>
          <c:invertIfNegative val="0"/>
          <c:dPt>
            <c:idx val="0"/>
            <c:invertIfNegative val="0"/>
            <c:bubble3D val="0"/>
            <c:spPr>
              <a:solidFill>
                <a:schemeClr val="accent5">
                  <a:lumMod val="7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Dashboard'!$E$96</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r>
              <a:rPr lang="en-US" sz="1600" b="1">
                <a:solidFill>
                  <a:schemeClr val="accent5">
                    <a:lumMod val="50000"/>
                  </a:schemeClr>
                </a:solidFill>
              </a:rPr>
              <a:t>–– Revenue</a:t>
            </a:r>
            <a:r>
              <a:rPr lang="en-US" sz="1600" b="1" baseline="0">
                <a:solidFill>
                  <a:schemeClr val="accent5">
                    <a:lumMod val="50000"/>
                  </a:schemeClr>
                </a:solidFill>
              </a:rPr>
              <a:t> Total</a:t>
            </a:r>
            <a:r>
              <a:rPr lang="en-US" sz="1600" b="1">
                <a:solidFill>
                  <a:schemeClr val="accent5">
                    <a:lumMod val="50000"/>
                  </a:schemeClr>
                </a:solidFill>
              </a:rPr>
              <a: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Inventory Dashboard'!$I$85</c:f>
              <c:strCache>
                <c:ptCount val="1"/>
                <c:pt idx="0">
                  <c:v>Goal</c:v>
                </c:pt>
              </c:strCache>
            </c:strRef>
          </c:tx>
          <c:spPr>
            <a:solidFill>
              <a:schemeClr val="accent4">
                <a:lumMod val="60000"/>
                <a:lumOff val="40000"/>
              </a:schemeClr>
            </a:solidFill>
            <a:ln>
              <a:noFill/>
            </a:ln>
            <a:effectLst/>
          </c:spPr>
          <c:invertIfNegative val="0"/>
          <c:dPt>
            <c:idx val="0"/>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Inventory Dashboard'!$C$86:$J$95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 </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Inventory Dashboard'!$I$96</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Inventory Dashboard'!$J$85</c:f>
              <c:strCache>
                <c:ptCount val="1"/>
                <c:pt idx="0">
                  <c:v>Actual</c:v>
                </c:pt>
              </c:strCache>
            </c:strRef>
          </c:tx>
          <c:spPr>
            <a:solidFill>
              <a:schemeClr val="accent5">
                <a:lumMod val="7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lumMod val="9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Inventory Dashboard'!$C$86:$J$95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 </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Inventory Dashboard'!$J$96</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5">
                    <a:lumMod val="50000"/>
                  </a:schemeClr>
                </a:solidFill>
                <a:latin typeface="Century Gothic" panose="020B0502020202020204" pitchFamily="34" charset="0"/>
                <a:ea typeface="+mn-ea"/>
                <a:cs typeface="+mn-cs"/>
              </a:defRPr>
            </a:pPr>
            <a:r>
              <a:rPr lang="en-US" sz="1600" b="1">
                <a:solidFill>
                  <a:schemeClr val="accent5">
                    <a:lumMod val="50000"/>
                  </a:schemeClr>
                </a:solidFill>
                <a:latin typeface="Century Gothic" panose="020B0502020202020204" pitchFamily="34" charset="0"/>
              </a:rPr>
              <a:t>–– Profit</a:t>
            </a:r>
            <a:r>
              <a:rPr lang="en-US" sz="1600" b="1" baseline="0">
                <a:solidFill>
                  <a:schemeClr val="accent5">
                    <a:lumMod val="50000"/>
                  </a:schemeClr>
                </a:solidFill>
                <a:latin typeface="Century Gothic" panose="020B0502020202020204" pitchFamily="34" charset="0"/>
              </a:rPr>
              <a:t> Margins</a:t>
            </a:r>
            <a:r>
              <a:rPr lang="en-US" sz="1600" b="1">
                <a:solidFill>
                  <a:schemeClr val="accent5">
                    <a:lumMod val="50000"/>
                  </a:schemeClr>
                </a:solidFill>
                <a:latin typeface="Century Gothic" panose="020B0502020202020204" pitchFamily="34" charset="0"/>
              </a:rPr>
              <a:t>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accent5">
                  <a:lumMod val="50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Inventory Dashboard'!$L$85</c:f>
              <c:strCache>
                <c:ptCount val="1"/>
                <c:pt idx="0">
                  <c:v>Gross</c:v>
                </c:pt>
              </c:strCache>
            </c:strRef>
          </c:tx>
          <c:spPr>
            <a:ln w="31750" cap="rnd">
              <a:solidFill>
                <a:schemeClr val="accent4">
                  <a:lumMod val="60000"/>
                  <a:lumOff val="40000"/>
                </a:schemeClr>
              </a:solidFill>
              <a:round/>
            </a:ln>
            <a:effectLst/>
          </c:spPr>
          <c:marker>
            <c:symbol val="circle"/>
            <c:size val="17"/>
            <c:spPr>
              <a:solidFill>
                <a:schemeClr val="accent4">
                  <a:lumMod val="60000"/>
                  <a:lumOff val="40000"/>
                </a:schemeClr>
              </a:solidFill>
              <a:ln>
                <a:noFill/>
              </a:ln>
              <a:effectLst/>
            </c:spPr>
          </c:marker>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Dashboard'!$L$86:$L$95</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Inventory Dashboard'!$M$85</c:f>
              <c:strCache>
                <c:ptCount val="1"/>
                <c:pt idx="0">
                  <c:v>Net</c:v>
                </c:pt>
              </c:strCache>
            </c:strRef>
          </c:tx>
          <c:spPr>
            <a:ln w="31750" cap="rnd">
              <a:solidFill>
                <a:schemeClr val="accent5">
                  <a:lumMod val="75000"/>
                </a:schemeClr>
              </a:solidFill>
              <a:round/>
            </a:ln>
            <a:effectLst/>
          </c:spPr>
          <c:marker>
            <c:symbol val="circle"/>
            <c:size val="17"/>
            <c:spPr>
              <a:solidFill>
                <a:schemeClr val="accent5">
                  <a:lumMod val="75000"/>
                </a:schemeClr>
              </a:solidFill>
              <a:ln>
                <a:noFill/>
              </a:ln>
              <a:effectLst/>
            </c:spPr>
          </c:marker>
          <c:cat>
            <c:strRef>
              <c:f>'KPI Inventory Dashboard'!$C$86:$C$95</c:f>
              <c:strCache>
                <c:ptCount val="10"/>
                <c:pt idx="0">
                  <c:v>Item 1 </c:v>
                </c:pt>
                <c:pt idx="1">
                  <c:v>Item 2</c:v>
                </c:pt>
                <c:pt idx="2">
                  <c:v>Item 3</c:v>
                </c:pt>
                <c:pt idx="3">
                  <c:v>Item 4</c:v>
                </c:pt>
                <c:pt idx="4">
                  <c:v>Item 5</c:v>
                </c:pt>
                <c:pt idx="5">
                  <c:v>Item 6</c:v>
                </c:pt>
                <c:pt idx="6">
                  <c:v>Item 7</c:v>
                </c:pt>
                <c:pt idx="7">
                  <c:v>Item 8</c:v>
                </c:pt>
                <c:pt idx="8">
                  <c:v>Item 9</c:v>
                </c:pt>
                <c:pt idx="9">
                  <c:v>Item 10</c:v>
                </c:pt>
              </c:strCache>
            </c:strRef>
          </c:cat>
          <c:val>
            <c:numRef>
              <c:f>'KPI Inventory Dashboard'!$M$86:$M$95</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www.smartsheet.com/try-it?trp=12387&amp;utm_source=template-excel&amp;utm_medium=content&amp;utm_campaign=Inventory+KPI+Dashboard-excel-12387&amp;lpa=Inventory+KPI+Dashboard+excel+12387"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58</xdr:row>
      <xdr:rowOff>63500</xdr:rowOff>
    </xdr:from>
    <xdr:to>
      <xdr:col>22</xdr:col>
      <xdr:colOff>495300</xdr:colOff>
      <xdr:row>82</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0</xdr:rowOff>
    </xdr:from>
    <xdr:to>
      <xdr:col>11</xdr:col>
      <xdr:colOff>215900</xdr:colOff>
      <xdr:row>24</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2</xdr:row>
      <xdr:rowOff>50800</xdr:rowOff>
    </xdr:from>
    <xdr:to>
      <xdr:col>23</xdr:col>
      <xdr:colOff>144780</xdr:colOff>
      <xdr:row>24</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24</xdr:row>
      <xdr:rowOff>0</xdr:rowOff>
    </xdr:from>
    <xdr:to>
      <xdr:col>11</xdr:col>
      <xdr:colOff>215900</xdr:colOff>
      <xdr:row>35</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24</xdr:row>
      <xdr:rowOff>12700</xdr:rowOff>
    </xdr:from>
    <xdr:to>
      <xdr:col>22</xdr:col>
      <xdr:colOff>347980</xdr:colOff>
      <xdr:row>35</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37</xdr:row>
      <xdr:rowOff>0</xdr:rowOff>
    </xdr:from>
    <xdr:to>
      <xdr:col>22</xdr:col>
      <xdr:colOff>495300</xdr:colOff>
      <xdr:row>57</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10</xdr:col>
      <xdr:colOff>165100</xdr:colOff>
      <xdr:row>1</xdr:row>
      <xdr:rowOff>8189</xdr:rowOff>
    </xdr:to>
    <xdr:pic>
      <xdr:nvPicPr>
        <xdr:cNvPr id="3" name="Picture 2">
          <a:hlinkClick xmlns:r="http://schemas.openxmlformats.org/officeDocument/2006/relationships" r:id="rId7"/>
          <a:extLst>
            <a:ext uri="{FF2B5EF4-FFF2-40B4-BE49-F238E27FC236}">
              <a16:creationId xmlns:a16="http://schemas.microsoft.com/office/drawing/2014/main" id="{3A641E14-95F2-C612-2987-9FB379C95DD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0"/>
          <a:ext cx="11277600" cy="2814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87&amp;utm_source=template-excel&amp;utm_medium=content&amp;utm_campaign=Inventory+KPI+Dashboard-excel-12387&amp;lpa=Inventory+KPI+Dashboard+excel+123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8"/>
  <sheetViews>
    <sheetView showGridLines="0" tabSelected="1" zoomScaleNormal="100" workbookViewId="0">
      <pane ySplit="1" topLeftCell="A2" activePane="bottomLeft" state="frozen"/>
      <selection pane="bottomLeft" activeCell="B104" sqref="B104"/>
    </sheetView>
  </sheetViews>
  <sheetFormatPr defaultColWidth="10.875" defaultRowHeight="13.5" x14ac:dyDescent="0.25"/>
  <cols>
    <col min="1" max="1" width="3.375" style="1" customWidth="1"/>
    <col min="2" max="13" width="15.875" style="1" customWidth="1"/>
    <col min="14" max="14" width="1.875" style="1" customWidth="1"/>
    <col min="15" max="15" width="21.375" style="1" customWidth="1"/>
    <col min="16" max="17" width="15.875" style="1" customWidth="1"/>
    <col min="18" max="22" width="10.875" style="1"/>
    <col min="23" max="23" width="5.625" style="1" customWidth="1"/>
    <col min="24" max="24" width="3.375" style="1" customWidth="1"/>
    <col min="25" max="16384" width="10.875" style="1"/>
  </cols>
  <sheetData>
    <row r="1" spans="2:10" ht="221.1" customHeight="1" x14ac:dyDescent="0.25"/>
    <row r="2" spans="2:10" s="2" customFormat="1" ht="57" customHeight="1" x14ac:dyDescent="0.25">
      <c r="B2" s="21" t="s">
        <v>18</v>
      </c>
      <c r="C2" s="3"/>
      <c r="D2" s="3"/>
      <c r="E2" s="3"/>
      <c r="F2" s="3"/>
      <c r="G2" s="3"/>
      <c r="H2" s="3"/>
      <c r="I2" s="3"/>
      <c r="J2" s="3"/>
    </row>
    <row r="84" spans="2:19" ht="30" customHeight="1" thickBot="1" x14ac:dyDescent="0.3">
      <c r="B84" s="30" t="s">
        <v>7</v>
      </c>
      <c r="C84" s="31"/>
      <c r="D84" s="32" t="s">
        <v>4</v>
      </c>
      <c r="E84" s="33"/>
      <c r="F84" s="33"/>
      <c r="G84" s="32" t="s">
        <v>3</v>
      </c>
      <c r="H84" s="34"/>
      <c r="I84" s="30" t="s">
        <v>2</v>
      </c>
      <c r="J84" s="35"/>
      <c r="K84" s="34"/>
      <c r="L84" s="32" t="s">
        <v>5</v>
      </c>
      <c r="M84" s="31"/>
      <c r="N84" s="4"/>
      <c r="O84" s="32" t="s">
        <v>6</v>
      </c>
      <c r="P84" s="29"/>
      <c r="Q84" s="28"/>
      <c r="S84" s="2"/>
    </row>
    <row r="85" spans="2:19" ht="24.95" customHeight="1" x14ac:dyDescent="0.25">
      <c r="B85" s="24" t="s">
        <v>19</v>
      </c>
      <c r="C85" s="24" t="s">
        <v>20</v>
      </c>
      <c r="D85" s="22" t="s">
        <v>21</v>
      </c>
      <c r="E85" s="25" t="s">
        <v>22</v>
      </c>
      <c r="F85" s="26" t="s">
        <v>23</v>
      </c>
      <c r="G85" s="24" t="s">
        <v>24</v>
      </c>
      <c r="H85" s="26" t="s">
        <v>25</v>
      </c>
      <c r="I85" s="22" t="s">
        <v>21</v>
      </c>
      <c r="J85" s="23" t="s">
        <v>22</v>
      </c>
      <c r="K85" s="26" t="s">
        <v>23</v>
      </c>
      <c r="L85" s="24" t="s">
        <v>26</v>
      </c>
      <c r="M85" s="20" t="s">
        <v>27</v>
      </c>
      <c r="N85" s="4"/>
      <c r="O85" s="27" t="s">
        <v>28</v>
      </c>
      <c r="P85" s="14" t="s">
        <v>29</v>
      </c>
      <c r="Q85" s="24" t="s">
        <v>30</v>
      </c>
    </row>
    <row r="86" spans="2:19" x14ac:dyDescent="0.25">
      <c r="B86" s="5">
        <v>1</v>
      </c>
      <c r="C86" s="5" t="s">
        <v>8</v>
      </c>
      <c r="D86" s="6">
        <v>129868</v>
      </c>
      <c r="E86" s="6">
        <v>256513</v>
      </c>
      <c r="F86" s="6">
        <f t="shared" ref="F86:F95" si="0">(D86-E86)</f>
        <v>-126645</v>
      </c>
      <c r="G86" s="7">
        <v>24283</v>
      </c>
      <c r="H86" s="7">
        <f t="shared" ref="H86:H95" si="1">G86+E86</f>
        <v>280796</v>
      </c>
      <c r="I86" s="6">
        <v>1100916</v>
      </c>
      <c r="J86" s="6">
        <v>1073357</v>
      </c>
      <c r="K86" s="6">
        <f t="shared" ref="K86:K95" si="2">J86-I86</f>
        <v>-27559</v>
      </c>
      <c r="L86" s="8">
        <f t="shared" ref="L86:L95" si="3">(J86-E86)/J86</f>
        <v>0.76101800239808381</v>
      </c>
      <c r="M86" s="8">
        <f t="shared" ref="M86:M95" si="4">(J86-H86)/J86</f>
        <v>0.73839458819386283</v>
      </c>
      <c r="N86" s="4"/>
      <c r="O86" s="9">
        <v>2022</v>
      </c>
      <c r="P86" s="7">
        <v>3613439</v>
      </c>
      <c r="Q86" s="7">
        <v>3293202</v>
      </c>
    </row>
    <row r="87" spans="2:19" x14ac:dyDescent="0.25">
      <c r="B87" s="18">
        <v>2</v>
      </c>
      <c r="C87" s="5" t="s">
        <v>9</v>
      </c>
      <c r="D87" s="19">
        <v>237605</v>
      </c>
      <c r="E87" s="19">
        <v>85618</v>
      </c>
      <c r="F87" s="19">
        <f t="shared" si="0"/>
        <v>151987</v>
      </c>
      <c r="G87" s="16">
        <v>10598</v>
      </c>
      <c r="H87" s="16">
        <f t="shared" si="1"/>
        <v>96216</v>
      </c>
      <c r="I87" s="19">
        <v>215534</v>
      </c>
      <c r="J87" s="19">
        <v>878162</v>
      </c>
      <c r="K87" s="19">
        <f t="shared" si="2"/>
        <v>662628</v>
      </c>
      <c r="L87" s="17">
        <f t="shared" si="3"/>
        <v>0.90250318278404218</v>
      </c>
      <c r="M87" s="17">
        <f t="shared" si="4"/>
        <v>0.89043479449122143</v>
      </c>
      <c r="N87" s="4"/>
      <c r="O87" s="15">
        <v>2023</v>
      </c>
      <c r="P87" s="16">
        <v>3508776</v>
      </c>
      <c r="Q87" s="16">
        <v>3441854</v>
      </c>
    </row>
    <row r="88" spans="2:19" x14ac:dyDescent="0.25">
      <c r="B88" s="5">
        <v>3</v>
      </c>
      <c r="C88" s="5" t="s">
        <v>10</v>
      </c>
      <c r="D88" s="6">
        <v>249420</v>
      </c>
      <c r="E88" s="6">
        <v>264259</v>
      </c>
      <c r="F88" s="6">
        <f t="shared" si="0"/>
        <v>-14839</v>
      </c>
      <c r="G88" s="7">
        <v>10527</v>
      </c>
      <c r="H88" s="7">
        <f t="shared" si="1"/>
        <v>274786</v>
      </c>
      <c r="I88" s="6">
        <v>820719</v>
      </c>
      <c r="J88" s="6">
        <v>1193784</v>
      </c>
      <c r="K88" s="6">
        <f t="shared" si="2"/>
        <v>373065</v>
      </c>
      <c r="L88" s="8">
        <f t="shared" si="3"/>
        <v>0.77863750896309547</v>
      </c>
      <c r="M88" s="8">
        <f t="shared" si="4"/>
        <v>0.76981933080021181</v>
      </c>
      <c r="N88" s="4"/>
      <c r="O88" s="9">
        <v>2024</v>
      </c>
      <c r="P88" s="7">
        <v>3719457</v>
      </c>
      <c r="Q88" s="7">
        <v>3531844</v>
      </c>
    </row>
    <row r="89" spans="2:19" x14ac:dyDescent="0.25">
      <c r="B89" s="18">
        <v>4</v>
      </c>
      <c r="C89" s="5" t="s">
        <v>11</v>
      </c>
      <c r="D89" s="19">
        <v>226538</v>
      </c>
      <c r="E89" s="19">
        <v>293368</v>
      </c>
      <c r="F89" s="19">
        <f t="shared" si="0"/>
        <v>-66830</v>
      </c>
      <c r="G89" s="16">
        <v>20592</v>
      </c>
      <c r="H89" s="16">
        <f t="shared" si="1"/>
        <v>313960</v>
      </c>
      <c r="I89" s="19">
        <v>620242</v>
      </c>
      <c r="J89" s="19">
        <v>420345</v>
      </c>
      <c r="K89" s="19">
        <f t="shared" si="2"/>
        <v>-199897</v>
      </c>
      <c r="L89" s="17">
        <f t="shared" si="3"/>
        <v>0.30207805493106854</v>
      </c>
      <c r="M89" s="17">
        <f t="shared" si="4"/>
        <v>0.25308972391725842</v>
      </c>
      <c r="N89" s="4"/>
      <c r="O89" s="15">
        <v>2025</v>
      </c>
      <c r="P89" s="16">
        <v>3310212</v>
      </c>
      <c r="Q89" s="16">
        <v>3354051</v>
      </c>
    </row>
    <row r="90" spans="2:19" x14ac:dyDescent="0.25">
      <c r="B90" s="5">
        <v>5</v>
      </c>
      <c r="C90" s="5" t="s">
        <v>12</v>
      </c>
      <c r="D90" s="6">
        <v>109478</v>
      </c>
      <c r="E90" s="6">
        <v>174003</v>
      </c>
      <c r="F90" s="6">
        <f t="shared" si="0"/>
        <v>-64525</v>
      </c>
      <c r="G90" s="7">
        <v>20392</v>
      </c>
      <c r="H90" s="7">
        <f t="shared" si="1"/>
        <v>194395</v>
      </c>
      <c r="I90" s="6">
        <v>821177</v>
      </c>
      <c r="J90" s="6">
        <v>1175811</v>
      </c>
      <c r="K90" s="6">
        <f t="shared" si="2"/>
        <v>354634</v>
      </c>
      <c r="L90" s="8">
        <f t="shared" si="3"/>
        <v>0.85201448191928808</v>
      </c>
      <c r="M90" s="8">
        <f t="shared" si="4"/>
        <v>0.83467155860933429</v>
      </c>
      <c r="N90" s="4"/>
      <c r="O90" s="9">
        <v>2026</v>
      </c>
      <c r="P90" s="7">
        <v>3945202</v>
      </c>
      <c r="Q90" s="7">
        <v>3476155</v>
      </c>
    </row>
    <row r="91" spans="2:19" x14ac:dyDescent="0.25">
      <c r="B91" s="18">
        <v>6</v>
      </c>
      <c r="C91" s="5" t="s">
        <v>13</v>
      </c>
      <c r="D91" s="19">
        <v>129160</v>
      </c>
      <c r="E91" s="19">
        <v>249567</v>
      </c>
      <c r="F91" s="19">
        <f t="shared" si="0"/>
        <v>-120407</v>
      </c>
      <c r="G91" s="16">
        <v>14490</v>
      </c>
      <c r="H91" s="16">
        <f t="shared" si="1"/>
        <v>264057</v>
      </c>
      <c r="I91" s="19">
        <v>901263</v>
      </c>
      <c r="J91" s="19">
        <v>1015766</v>
      </c>
      <c r="K91" s="19">
        <f t="shared" si="2"/>
        <v>114503</v>
      </c>
      <c r="L91" s="17">
        <f t="shared" si="3"/>
        <v>0.75430660211111611</v>
      </c>
      <c r="M91" s="17">
        <f t="shared" si="4"/>
        <v>0.74004150562235793</v>
      </c>
      <c r="N91" s="4"/>
      <c r="O91" s="15">
        <v>2027</v>
      </c>
      <c r="P91" s="16">
        <v>3938152</v>
      </c>
      <c r="Q91" s="16">
        <v>3538468</v>
      </c>
    </row>
    <row r="92" spans="2:19" x14ac:dyDescent="0.25">
      <c r="B92" s="5">
        <v>7</v>
      </c>
      <c r="C92" s="5" t="s">
        <v>14</v>
      </c>
      <c r="D92" s="6">
        <v>213785</v>
      </c>
      <c r="E92" s="6">
        <v>79255</v>
      </c>
      <c r="F92" s="6">
        <f t="shared" si="0"/>
        <v>134530</v>
      </c>
      <c r="G92" s="7">
        <v>15582</v>
      </c>
      <c r="H92" s="7">
        <f t="shared" si="1"/>
        <v>94837</v>
      </c>
      <c r="I92" s="6">
        <v>878528</v>
      </c>
      <c r="J92" s="6">
        <v>733751</v>
      </c>
      <c r="K92" s="6">
        <f t="shared" si="2"/>
        <v>-144777</v>
      </c>
      <c r="L92" s="8">
        <f t="shared" si="3"/>
        <v>0.89198651858736822</v>
      </c>
      <c r="M92" s="8">
        <f t="shared" si="4"/>
        <v>0.87075043168595345</v>
      </c>
      <c r="N92" s="4"/>
      <c r="O92" s="9">
        <v>2028</v>
      </c>
      <c r="P92" s="7">
        <v>3733706</v>
      </c>
      <c r="Q92" s="7">
        <v>3727037</v>
      </c>
    </row>
    <row r="93" spans="2:19" x14ac:dyDescent="0.25">
      <c r="B93" s="18">
        <v>8</v>
      </c>
      <c r="C93" s="5" t="s">
        <v>15</v>
      </c>
      <c r="D93" s="19">
        <v>128283</v>
      </c>
      <c r="E93" s="19">
        <v>122300</v>
      </c>
      <c r="F93" s="19">
        <f t="shared" si="0"/>
        <v>5983</v>
      </c>
      <c r="G93" s="16">
        <v>21606</v>
      </c>
      <c r="H93" s="16">
        <f t="shared" si="1"/>
        <v>143906</v>
      </c>
      <c r="I93" s="19">
        <v>838380</v>
      </c>
      <c r="J93" s="19">
        <v>955983</v>
      </c>
      <c r="K93" s="19">
        <f t="shared" si="2"/>
        <v>117603</v>
      </c>
      <c r="L93" s="17">
        <f t="shared" si="3"/>
        <v>0.87206885478089047</v>
      </c>
      <c r="M93" s="17">
        <f t="shared" si="4"/>
        <v>0.84946803447341634</v>
      </c>
      <c r="N93" s="4"/>
      <c r="O93" s="15">
        <v>2029</v>
      </c>
      <c r="P93" s="16">
        <v>3526698</v>
      </c>
      <c r="Q93" s="16">
        <v>3425405</v>
      </c>
    </row>
    <row r="94" spans="2:19" x14ac:dyDescent="0.25">
      <c r="B94" s="5">
        <v>9</v>
      </c>
      <c r="C94" s="5" t="s">
        <v>16</v>
      </c>
      <c r="D94" s="6">
        <v>175438</v>
      </c>
      <c r="E94" s="6">
        <v>119943</v>
      </c>
      <c r="F94" s="6">
        <f t="shared" si="0"/>
        <v>55495</v>
      </c>
      <c r="G94" s="7">
        <v>20667</v>
      </c>
      <c r="H94" s="7">
        <f t="shared" si="1"/>
        <v>140610</v>
      </c>
      <c r="I94" s="6">
        <v>1073157</v>
      </c>
      <c r="J94" s="6">
        <v>924095</v>
      </c>
      <c r="K94" s="6">
        <f t="shared" si="2"/>
        <v>-149062</v>
      </c>
      <c r="L94" s="8">
        <f t="shared" si="3"/>
        <v>0.87020490317553933</v>
      </c>
      <c r="M94" s="8">
        <f t="shared" si="4"/>
        <v>0.84784031944767579</v>
      </c>
      <c r="N94" s="4"/>
      <c r="O94" s="9">
        <v>2030</v>
      </c>
      <c r="P94" s="7">
        <v>3632971</v>
      </c>
      <c r="Q94" s="7">
        <v>3734041</v>
      </c>
    </row>
    <row r="95" spans="2:19" x14ac:dyDescent="0.25">
      <c r="B95" s="18">
        <v>10</v>
      </c>
      <c r="C95" s="5" t="s">
        <v>17</v>
      </c>
      <c r="D95" s="19">
        <v>253755</v>
      </c>
      <c r="E95" s="19">
        <v>255187</v>
      </c>
      <c r="F95" s="19">
        <f t="shared" si="0"/>
        <v>-1432</v>
      </c>
      <c r="G95" s="16">
        <v>12347</v>
      </c>
      <c r="H95" s="16">
        <f t="shared" si="1"/>
        <v>267534</v>
      </c>
      <c r="I95" s="19">
        <v>1141047</v>
      </c>
      <c r="J95" s="19">
        <v>1061074</v>
      </c>
      <c r="K95" s="19">
        <f t="shared" si="2"/>
        <v>-79973</v>
      </c>
      <c r="L95" s="17">
        <f t="shared" si="3"/>
        <v>0.75950122234641504</v>
      </c>
      <c r="M95" s="17">
        <f t="shared" si="4"/>
        <v>0.7478648991493525</v>
      </c>
      <c r="N95" s="4"/>
      <c r="O95" s="15">
        <v>2031</v>
      </c>
      <c r="P95" s="16">
        <v>3206487</v>
      </c>
      <c r="Q95" s="16">
        <v>3677074</v>
      </c>
    </row>
    <row r="96" spans="2:19" x14ac:dyDescent="0.25">
      <c r="B96" s="4"/>
      <c r="C96" s="4"/>
      <c r="D96" s="10">
        <f t="shared" ref="D96:K96" si="5">SUM(D86:D95)</f>
        <v>1853330</v>
      </c>
      <c r="E96" s="10">
        <f t="shared" si="5"/>
        <v>1900013</v>
      </c>
      <c r="F96" s="10">
        <f t="shared" si="5"/>
        <v>-46683</v>
      </c>
      <c r="G96" s="10">
        <f t="shared" si="5"/>
        <v>171084</v>
      </c>
      <c r="H96" s="10">
        <f t="shared" si="5"/>
        <v>2071097</v>
      </c>
      <c r="I96" s="10">
        <f t="shared" si="5"/>
        <v>8410963</v>
      </c>
      <c r="J96" s="10">
        <f t="shared" si="5"/>
        <v>9432128</v>
      </c>
      <c r="K96" s="10">
        <f t="shared" si="5"/>
        <v>1021165</v>
      </c>
      <c r="L96" s="11">
        <f>SUM(L86:L95)/10</f>
        <v>0.77443193319969061</v>
      </c>
      <c r="M96" s="11">
        <f>SUM(M86:M95)/10</f>
        <v>0.75423751863906441</v>
      </c>
      <c r="N96" s="4"/>
      <c r="O96" s="4"/>
      <c r="P96" s="4"/>
      <c r="Q96" s="4"/>
    </row>
    <row r="97" spans="2:22" ht="11.1" customHeight="1" x14ac:dyDescent="0.25"/>
    <row r="98" spans="2:22" ht="50.1" customHeight="1" x14ac:dyDescent="0.4">
      <c r="B98" s="36" t="s">
        <v>1</v>
      </c>
      <c r="C98" s="37"/>
      <c r="D98" s="37"/>
      <c r="E98" s="37"/>
      <c r="F98" s="37"/>
      <c r="G98" s="37"/>
      <c r="H98" s="37"/>
      <c r="I98" s="37"/>
      <c r="J98" s="37"/>
      <c r="K98" s="37"/>
      <c r="L98" s="37"/>
      <c r="M98" s="37"/>
      <c r="N98" s="37"/>
      <c r="O98" s="37"/>
      <c r="P98" s="37"/>
      <c r="Q98" s="37"/>
      <c r="R98" s="37"/>
      <c r="S98" s="37"/>
      <c r="T98" s="37"/>
      <c r="U98" s="37"/>
      <c r="V98" s="37"/>
    </row>
  </sheetData>
  <mergeCells count="1">
    <mergeCell ref="B98:V98"/>
  </mergeCells>
  <phoneticPr fontId="10" type="noConversion"/>
  <hyperlinks>
    <hyperlink ref="B98:V98" r:id="rId1" display="CLICK HERE TO CREATE IN SMARTSHEET" xr:uid="{39EF5859-0630-4F7D-82FD-8E8B4840AD2A}"/>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75" defaultRowHeight="15" x14ac:dyDescent="0.25"/>
  <cols>
    <col min="1" max="1" width="3.375" style="12" customWidth="1"/>
    <col min="2" max="2" width="88.375" style="12" customWidth="1"/>
    <col min="3" max="16384" width="10.875" style="12"/>
  </cols>
  <sheetData>
    <row r="2" spans="2:2" ht="90" x14ac:dyDescent="0.25">
      <c r="B2" s="1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KPI Inventory Dashboard</vt:lpstr>
      <vt:lpstr>- Disclaimer -</vt:lpstr>
      <vt:lpstr>'KPI Inventory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2025-05-30T20:07:09Z</dcterms:modified>
</cp:coreProperties>
</file>