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megan/Desktop/Smartsheet/Templates - Supply Chain Management/IC-Supply-Chain-Management-Starter-Kit/"/>
    </mc:Choice>
  </mc:AlternateContent>
  <xr:revisionPtr revIDLastSave="0" documentId="13_ncr:1_{4678F0C3-3B8C-C644-9717-6C212A843E36}" xr6:coauthVersionLast="47" xr6:coauthVersionMax="47" xr10:uidLastSave="{00000000-0000-0000-0000-000000000000}"/>
  <bookViews>
    <workbookView xWindow="0" yWindow="500" windowWidth="28800" windowHeight="16280" tabRatio="500" xr2:uid="{00000000-000D-0000-FFFF-FFFF00000000}"/>
  </bookViews>
  <sheets>
    <sheet name="Supply Chain Dashboard" sheetId="1" r:id="rId1"/>
    <sheet name="- Disclaimer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8" i="1" l="1"/>
  <c r="D88" i="1"/>
  <c r="E88" i="1"/>
  <c r="F88" i="1"/>
  <c r="G88" i="1"/>
  <c r="H88" i="1"/>
  <c r="I88" i="1"/>
  <c r="J88" i="1"/>
  <c r="K93" i="1"/>
  <c r="C94" i="1"/>
  <c r="D94" i="1"/>
  <c r="E94" i="1"/>
  <c r="F94" i="1"/>
  <c r="G94" i="1"/>
  <c r="H94" i="1"/>
  <c r="I94" i="1"/>
  <c r="J94" i="1"/>
  <c r="K94" i="1" l="1"/>
  <c r="K88" i="1"/>
  <c r="F89" i="1" s="1"/>
  <c r="C89" i="1"/>
  <c r="H89" i="1"/>
  <c r="E89" i="1"/>
  <c r="I89" i="1" l="1"/>
  <c r="D89" i="1"/>
  <c r="J89" i="1"/>
  <c r="G89" i="1"/>
  <c r="K89" i="1" s="1"/>
</calcChain>
</file>

<file path=xl/sharedStrings.xml><?xml version="1.0" encoding="utf-8"?>
<sst xmlns="http://schemas.openxmlformats.org/spreadsheetml/2006/main" count="58" uniqueCount="39">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</sst>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8"/>
      <color theme="1" tint="0.249977111117893"/>
      <name val="Century Gothic"/>
      <family val="1"/>
    </font>
    <font>
      <b/>
      <u/>
      <sz val="22"/>
      <color theme="0"/>
      <name val="Century Gothic"/>
      <family val="1"/>
    </font>
  </fonts>
  <fills count="5">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01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cellStyleXfs>
  <cellXfs count="26">
    <xf numFmtId="0" fontId="0" fillId="0" borderId="0" xfId="0"/>
    <xf numFmtId="0" fontId="3" fillId="0" borderId="0" xfId="0" applyFont="1" applyAlignment="1">
      <alignment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4" fillId="2" borderId="0" xfId="0" applyFont="1" applyFill="1" applyAlignment="1">
      <alignment horizontal="left" vertical="center" wrapText="1" indent="1"/>
    </xf>
    <xf numFmtId="0" fontId="3" fillId="0" borderId="0" xfId="0" applyFont="1"/>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3" fontId="3" fillId="0" borderId="1" xfId="0" applyNumberFormat="1" applyFont="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9" fontId="3" fillId="0" borderId="1" xfId="1" applyFont="1" applyBorder="1" applyAlignment="1">
      <alignment horizontal="left" vertical="center" wrapText="1" indent="1"/>
    </xf>
    <xf numFmtId="164" fontId="3" fillId="0" borderId="1" xfId="0" applyNumberFormat="1" applyFont="1" applyBorder="1" applyAlignment="1">
      <alignment horizontal="left" vertical="center" wrapText="1" indent="1"/>
    </xf>
    <xf numFmtId="0" fontId="4" fillId="3" borderId="2"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9" fontId="3" fillId="0" borderId="2" xfId="1" applyFont="1" applyBorder="1" applyAlignment="1">
      <alignment horizontal="left" vertical="center" wrapText="1" indent="1"/>
    </xf>
    <xf numFmtId="0" fontId="5" fillId="0" borderId="0" xfId="2"/>
    <xf numFmtId="0" fontId="2" fillId="0" borderId="9" xfId="2" applyFont="1" applyBorder="1" applyAlignment="1">
      <alignment horizontal="left" vertical="center" wrapText="1" indent="2"/>
    </xf>
    <xf numFmtId="0" fontId="7" fillId="0" borderId="0" xfId="0" applyFont="1" applyAlignment="1">
      <alignment horizontal="left" vertical="center"/>
    </xf>
    <xf numFmtId="0" fontId="8" fillId="4" borderId="0" xfId="3" applyFont="1" applyFill="1" applyAlignment="1">
      <alignment horizontal="center" vertical="center"/>
    </xf>
  </cellXfs>
  <cellStyles count="4">
    <cellStyle name="Hyperlink" xfId="3" builtinId="8"/>
    <cellStyle name="Normal" xfId="0" builtinId="0"/>
    <cellStyle name="Normal 2" xfId="2" xr:uid="{E7E12303-CBB5-1F49-89D4-89865979A072}"/>
    <cellStyle name="Percent" xfId="1" builtinId="5"/>
  </cellStyles>
  <dxfs count="0"/>
  <tableStyles count="0" defaultTableStyle="TableStyleMedium9" defaultPivotStyle="PivotStyleMedium7"/>
  <colors>
    <mruColors>
      <color rgb="FF01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Dashboard'!$B$77</c:f>
              <c:strCache>
                <c:ptCount val="1"/>
                <c:pt idx="0">
                  <c:v>ITEM 1</c:v>
                </c:pt>
              </c:strCache>
            </c:strRef>
          </c:tx>
          <c:spPr>
            <a:solidFill>
              <a:schemeClr val="accent1"/>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Dashboard'!$B$78</c:f>
              <c:strCache>
                <c:ptCount val="1"/>
                <c:pt idx="0">
                  <c:v>ITEM 2</c:v>
                </c:pt>
              </c:strCache>
            </c:strRef>
          </c:tx>
          <c:spPr>
            <a:solidFill>
              <a:schemeClr val="accent1">
                <a:lumMod val="60000"/>
                <a:lumOff val="40000"/>
              </a:schemeClr>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Dashboard'!$B$79</c:f>
              <c:strCache>
                <c:ptCount val="1"/>
                <c:pt idx="0">
                  <c:v>ITEM 3</c:v>
                </c:pt>
              </c:strCache>
            </c:strRef>
          </c:tx>
          <c:spPr>
            <a:solidFill>
              <a:schemeClr val="accent3"/>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Dashboard'!$B$80</c:f>
              <c:strCache>
                <c:ptCount val="1"/>
                <c:pt idx="0">
                  <c:v>ITEM 4</c:v>
                </c:pt>
              </c:strCache>
            </c:strRef>
          </c:tx>
          <c:spPr>
            <a:solidFill>
              <a:schemeClr val="tx1">
                <a:lumMod val="50000"/>
                <a:lumOff val="50000"/>
              </a:schemeClr>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Dashboard'!$B$81</c:f>
              <c:strCache>
                <c:ptCount val="1"/>
                <c:pt idx="0">
                  <c:v>ITEM 5</c:v>
                </c:pt>
              </c:strCache>
            </c:strRef>
          </c:tx>
          <c:spPr>
            <a:solidFill>
              <a:schemeClr val="accent5"/>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Dashboard'!$B$82</c:f>
              <c:strCache>
                <c:ptCount val="1"/>
                <c:pt idx="0">
                  <c:v>ITEM 6</c:v>
                </c:pt>
              </c:strCache>
            </c:strRef>
          </c:tx>
          <c:spPr>
            <a:solidFill>
              <a:schemeClr val="tx1">
                <a:lumMod val="65000"/>
                <a:lumOff val="35000"/>
              </a:schemeClr>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Dashboard'!$B$83</c:f>
              <c:strCache>
                <c:ptCount val="1"/>
                <c:pt idx="0">
                  <c:v>ITEM 7</c:v>
                </c:pt>
              </c:strCache>
            </c:strRef>
          </c:tx>
          <c:spPr>
            <a:solidFill>
              <a:schemeClr val="accent1">
                <a:lumMod val="60000"/>
              </a:schemeClr>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Dashboard'!$B$84</c:f>
              <c:strCache>
                <c:ptCount val="1"/>
                <c:pt idx="0">
                  <c:v>ITEM 8</c:v>
                </c:pt>
              </c:strCache>
            </c:strRef>
          </c:tx>
          <c:spPr>
            <a:solidFill>
              <a:schemeClr val="accent1">
                <a:lumMod val="75000"/>
              </a:schemeClr>
            </a:solidFill>
            <a:ln>
              <a:noFill/>
            </a:ln>
            <a:effectLst/>
          </c:spPr>
          <c:invertIfNegative val="0"/>
          <c:cat>
            <c:strRef>
              <c:f>'Supply Chain Dashboard'!$C$76:$O$76</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Dashboard'!$C$84:$O$84</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Dashboard'!$C$87:$J$87</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Dashboard'!$C$89:$J$89</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Dashboard'!$C$87:$J$87</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Dashboard'!$C$89:$J$89</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Dashboard'!$M$88</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Dashboard'!$N$87:$O$87</c:f>
              <c:strCache>
                <c:ptCount val="2"/>
                <c:pt idx="0">
                  <c:v>NEW</c:v>
                </c:pt>
                <c:pt idx="1">
                  <c:v>EXISTING</c:v>
                </c:pt>
              </c:strCache>
            </c:strRef>
          </c:cat>
          <c:val>
            <c:numRef>
              <c:f>'Supply Chain Dashboard'!$N$88:$O$88</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Dashboard'!$M$89</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Dashboard'!$N$87:$O$87</c:f>
              <c:strCache>
                <c:ptCount val="2"/>
                <c:pt idx="0">
                  <c:v>NEW</c:v>
                </c:pt>
                <c:pt idx="1">
                  <c:v>EXISTING</c:v>
                </c:pt>
              </c:strCache>
            </c:strRef>
          </c:cat>
          <c:val>
            <c:numRef>
              <c:f>'Supply Chain Dashboard'!$N$89:$O$89</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Dashboard'!$B$93</c:f>
              <c:strCache>
                <c:ptCount val="1"/>
                <c:pt idx="0">
                  <c:v>WIN</c:v>
                </c:pt>
              </c:strCache>
            </c:strRef>
          </c:tx>
          <c:spPr>
            <a:solidFill>
              <a:schemeClr val="bg2">
                <a:lumMod val="75000"/>
              </a:schemeClr>
            </a:solidFill>
            <a:ln>
              <a:noFill/>
            </a:ln>
            <a:effectLst/>
          </c:spPr>
          <c:cat>
            <c:strRef>
              <c:f>'Supply Chain Dashboard'!$C$92:$J$92</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Dashboard'!$B$94</c:f>
              <c:strCache>
                <c:ptCount val="1"/>
                <c:pt idx="0">
                  <c:v>LOSS</c:v>
                </c:pt>
              </c:strCache>
            </c:strRef>
          </c:tx>
          <c:spPr>
            <a:solidFill>
              <a:schemeClr val="tx2">
                <a:lumMod val="40000"/>
                <a:lumOff val="60000"/>
              </a:schemeClr>
            </a:solidFill>
            <a:ln>
              <a:noFill/>
            </a:ln>
            <a:effectLst/>
          </c:spPr>
          <c:cat>
            <c:strRef>
              <c:f>'Supply Chain Dashboard'!$C$92:$J$92</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Dashboard'!$C$94:$J$94</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8944&amp;utm_source=template-excel&amp;utm_medium=content&amp;utm_campaign=Supply+Chain+Dashboard-excel-8944&amp;lpa=Supply+Chain+Dashboard+excel+8944"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44824</xdr:rowOff>
    </xdr:from>
    <xdr:to>
      <xdr:col>14</xdr:col>
      <xdr:colOff>812800</xdr:colOff>
      <xdr:row>27</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29</xdr:row>
      <xdr:rowOff>0</xdr:rowOff>
    </xdr:from>
    <xdr:to>
      <xdr:col>6</xdr:col>
      <xdr:colOff>1549400</xdr:colOff>
      <xdr:row>47</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29</xdr:row>
      <xdr:rowOff>63500</xdr:rowOff>
    </xdr:from>
    <xdr:to>
      <xdr:col>14</xdr:col>
      <xdr:colOff>812800</xdr:colOff>
      <xdr:row>47</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49</xdr:row>
      <xdr:rowOff>63500</xdr:rowOff>
    </xdr:from>
    <xdr:to>
      <xdr:col>15</xdr:col>
      <xdr:colOff>177800</xdr:colOff>
      <xdr:row>73</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1511300</xdr:colOff>
      <xdr:row>1</xdr:row>
      <xdr:rowOff>1199</xdr:rowOff>
    </xdr:to>
    <xdr:pic>
      <xdr:nvPicPr>
        <xdr:cNvPr id="4" name="Picture 3">
          <a:hlinkClick xmlns:r="http://schemas.openxmlformats.org/officeDocument/2006/relationships" r:id="rId5"/>
          <a:extLst>
            <a:ext uri="{FF2B5EF4-FFF2-40B4-BE49-F238E27FC236}">
              <a16:creationId xmlns:a16="http://schemas.microsoft.com/office/drawing/2014/main" id="{7607F1BE-E27C-249C-2226-5331594FAA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2877800" cy="3214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44&amp;utm_source=template-excel&amp;utm_medium=content&amp;utm_campaign=Supply+Chain+Dashboard-excel-8944&amp;lpa=Supply+Chain+Dashboard+excel+89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6"/>
  <sheetViews>
    <sheetView showGridLines="0" tabSelected="1" zoomScale="90" zoomScaleNormal="90" zoomScalePageLayoutView="85" workbookViewId="0">
      <pane ySplit="1" topLeftCell="A2" activePane="bottomLeft" state="frozen"/>
      <selection pane="bottomLeft" activeCell="B2" sqref="B2"/>
    </sheetView>
  </sheetViews>
  <sheetFormatPr baseColWidth="10" defaultColWidth="10.83203125" defaultRowHeight="13" x14ac:dyDescent="0.15"/>
  <cols>
    <col min="1" max="1" width="3.33203125" style="1" customWidth="1"/>
    <col min="2" max="15" width="20.83203125" style="1" customWidth="1"/>
    <col min="16" max="16" width="3.33203125" style="1" customWidth="1"/>
    <col min="17" max="16384" width="10.83203125" style="1"/>
  </cols>
  <sheetData>
    <row r="1" spans="2:15" ht="253" customHeight="1" x14ac:dyDescent="0.15"/>
    <row r="2" spans="2:15" ht="77" customHeight="1" x14ac:dyDescent="0.15">
      <c r="B2" s="24" t="s">
        <v>36</v>
      </c>
    </row>
    <row r="3" spans="2:15" ht="24" customHeight="1" x14ac:dyDescent="0.15">
      <c r="B3" s="4" t="s">
        <v>31</v>
      </c>
      <c r="C3" s="2"/>
      <c r="D3" s="2"/>
      <c r="E3" s="2"/>
      <c r="F3" s="2"/>
      <c r="G3" s="2"/>
      <c r="H3" s="2"/>
      <c r="I3" s="2"/>
      <c r="J3" s="2"/>
      <c r="K3" s="2"/>
      <c r="L3" s="2"/>
      <c r="M3" s="2"/>
      <c r="N3" s="2"/>
      <c r="O3" s="2"/>
    </row>
    <row r="4" spans="2:15" ht="18" customHeight="1" x14ac:dyDescent="0.15"/>
    <row r="5" spans="2:15" ht="18" customHeight="1" x14ac:dyDescent="0.15"/>
    <row r="6" spans="2:15" ht="18" customHeight="1" x14ac:dyDescent="0.15"/>
    <row r="7" spans="2:15" ht="18" customHeight="1" x14ac:dyDescent="0.15"/>
    <row r="8" spans="2:15" ht="18" customHeight="1" x14ac:dyDescent="0.15"/>
    <row r="9" spans="2:15" ht="18" customHeight="1" x14ac:dyDescent="0.15"/>
    <row r="10" spans="2:15" ht="18" customHeight="1" x14ac:dyDescent="0.15"/>
    <row r="11" spans="2:15" ht="18" customHeight="1" x14ac:dyDescent="0.15"/>
    <row r="12" spans="2:15" ht="18" customHeight="1" x14ac:dyDescent="0.15"/>
    <row r="13" spans="2:15" ht="18" customHeight="1" x14ac:dyDescent="0.15"/>
    <row r="14" spans="2:15" ht="18" customHeight="1" x14ac:dyDescent="0.15"/>
    <row r="15" spans="2:15" ht="18" customHeight="1" x14ac:dyDescent="0.15"/>
    <row r="16" spans="2:15" ht="18" customHeight="1" x14ac:dyDescent="0.15"/>
    <row r="17" spans="2:15" ht="18" customHeight="1" x14ac:dyDescent="0.15"/>
    <row r="18" spans="2:15" ht="18" customHeight="1" x14ac:dyDescent="0.15"/>
    <row r="19" spans="2:15" ht="18" customHeight="1" x14ac:dyDescent="0.15"/>
    <row r="20" spans="2:15" ht="18" customHeight="1" x14ac:dyDescent="0.15"/>
    <row r="21" spans="2:15" ht="18" customHeight="1" x14ac:dyDescent="0.15"/>
    <row r="22" spans="2:15" ht="18" customHeight="1" x14ac:dyDescent="0.15"/>
    <row r="23" spans="2:15" ht="18" customHeight="1" x14ac:dyDescent="0.15"/>
    <row r="24" spans="2:15" ht="18" customHeight="1" x14ac:dyDescent="0.15"/>
    <row r="25" spans="2:15" ht="18" customHeight="1" x14ac:dyDescent="0.15"/>
    <row r="26" spans="2:15" ht="18" customHeight="1" x14ac:dyDescent="0.15"/>
    <row r="27" spans="2:15" ht="18" customHeight="1" x14ac:dyDescent="0.15"/>
    <row r="28" spans="2:15" ht="18" customHeight="1" x14ac:dyDescent="0.15"/>
    <row r="29" spans="2:15" ht="24" customHeight="1" x14ac:dyDescent="0.15">
      <c r="B29" s="4" t="s">
        <v>30</v>
      </c>
      <c r="C29" s="2"/>
      <c r="D29" s="2"/>
      <c r="E29" s="2"/>
      <c r="F29" s="2"/>
      <c r="G29" s="2"/>
      <c r="H29" s="3"/>
      <c r="I29" s="3"/>
      <c r="J29" s="4" t="s">
        <v>35</v>
      </c>
      <c r="K29" s="2"/>
      <c r="L29" s="2"/>
      <c r="M29" s="2"/>
      <c r="N29" s="2"/>
      <c r="O29" s="2"/>
    </row>
    <row r="49" spans="2:15" ht="24" customHeight="1" x14ac:dyDescent="0.15">
      <c r="B49" s="4" t="s">
        <v>27</v>
      </c>
      <c r="C49" s="2"/>
      <c r="D49" s="2"/>
      <c r="E49" s="2"/>
      <c r="F49" s="2"/>
      <c r="G49" s="2"/>
      <c r="H49" s="2"/>
      <c r="I49" s="2"/>
      <c r="J49" s="2"/>
      <c r="K49" s="2"/>
      <c r="L49" s="2"/>
      <c r="M49" s="2"/>
      <c r="N49" s="2"/>
      <c r="O49" s="2"/>
    </row>
    <row r="75" spans="2:15" ht="25" customHeight="1" x14ac:dyDescent="0.15">
      <c r="B75" s="9" t="s">
        <v>33</v>
      </c>
      <c r="C75" s="10"/>
      <c r="D75" s="10"/>
      <c r="E75" s="10"/>
      <c r="F75" s="10"/>
      <c r="G75" s="10"/>
      <c r="H75" s="10"/>
      <c r="I75" s="10"/>
      <c r="J75" s="10"/>
      <c r="K75" s="10"/>
      <c r="L75" s="10"/>
      <c r="M75" s="10"/>
      <c r="N75" s="10"/>
      <c r="O75" s="11"/>
    </row>
    <row r="76" spans="2:15" ht="25" customHeight="1" x14ac:dyDescent="0.15">
      <c r="B76" s="14" t="s">
        <v>12</v>
      </c>
      <c r="C76" s="14"/>
      <c r="D76" s="14" t="s">
        <v>0</v>
      </c>
      <c r="E76" s="14" t="s">
        <v>1</v>
      </c>
      <c r="F76" s="14" t="s">
        <v>2</v>
      </c>
      <c r="G76" s="14" t="s">
        <v>3</v>
      </c>
      <c r="H76" s="14" t="s">
        <v>4</v>
      </c>
      <c r="I76" s="14" t="s">
        <v>5</v>
      </c>
      <c r="J76" s="14" t="s">
        <v>6</v>
      </c>
      <c r="K76" s="14" t="s">
        <v>7</v>
      </c>
      <c r="L76" s="14" t="s">
        <v>8</v>
      </c>
      <c r="M76" s="14" t="s">
        <v>9</v>
      </c>
      <c r="N76" s="14" t="s">
        <v>10</v>
      </c>
      <c r="O76" s="14" t="s">
        <v>11</v>
      </c>
    </row>
    <row r="77" spans="2:15" ht="25" customHeight="1" x14ac:dyDescent="0.15">
      <c r="B77" s="7" t="s">
        <v>13</v>
      </c>
      <c r="C77" s="7"/>
      <c r="D77" s="8">
        <v>472</v>
      </c>
      <c r="E77" s="8">
        <v>2447</v>
      </c>
      <c r="F77" s="8">
        <v>2465</v>
      </c>
      <c r="G77" s="8">
        <v>2350</v>
      </c>
      <c r="H77" s="8">
        <v>1628</v>
      </c>
      <c r="I77" s="8">
        <v>965</v>
      </c>
      <c r="J77" s="8">
        <v>292</v>
      </c>
      <c r="K77" s="8">
        <v>259</v>
      </c>
      <c r="L77" s="8">
        <v>2333</v>
      </c>
      <c r="M77" s="8">
        <v>784</v>
      </c>
      <c r="N77" s="8">
        <v>1847</v>
      </c>
      <c r="O77" s="8">
        <v>2482</v>
      </c>
    </row>
    <row r="78" spans="2:15" ht="25" customHeight="1" x14ac:dyDescent="0.15">
      <c r="B78" s="7" t="s">
        <v>14</v>
      </c>
      <c r="C78" s="7"/>
      <c r="D78" s="8">
        <v>191</v>
      </c>
      <c r="E78" s="8">
        <v>320</v>
      </c>
      <c r="F78" s="8">
        <v>931</v>
      </c>
      <c r="G78" s="8">
        <v>458</v>
      </c>
      <c r="H78" s="8">
        <v>628</v>
      </c>
      <c r="I78" s="8">
        <v>555</v>
      </c>
      <c r="J78" s="8">
        <v>229</v>
      </c>
      <c r="K78" s="8">
        <v>150</v>
      </c>
      <c r="L78" s="8">
        <v>453</v>
      </c>
      <c r="M78" s="8">
        <v>577</v>
      </c>
      <c r="N78" s="8">
        <v>201</v>
      </c>
      <c r="O78" s="8">
        <v>452</v>
      </c>
    </row>
    <row r="79" spans="2:15" ht="25" customHeight="1" x14ac:dyDescent="0.15">
      <c r="B79" s="7" t="s">
        <v>15</v>
      </c>
      <c r="C79" s="7"/>
      <c r="D79" s="8">
        <v>2220</v>
      </c>
      <c r="E79" s="8">
        <v>1800</v>
      </c>
      <c r="F79" s="8">
        <v>999</v>
      </c>
      <c r="G79" s="8">
        <v>2150</v>
      </c>
      <c r="H79" s="8">
        <v>1952</v>
      </c>
      <c r="I79" s="8">
        <v>2722</v>
      </c>
      <c r="J79" s="8">
        <v>1281</v>
      </c>
      <c r="K79" s="8">
        <v>1639</v>
      </c>
      <c r="L79" s="8">
        <v>2139</v>
      </c>
      <c r="M79" s="8">
        <v>1801</v>
      </c>
      <c r="N79" s="8">
        <v>1118</v>
      </c>
      <c r="O79" s="8">
        <v>2604</v>
      </c>
    </row>
    <row r="80" spans="2:15" ht="25" customHeight="1" x14ac:dyDescent="0.15">
      <c r="B80" s="7" t="s">
        <v>16</v>
      </c>
      <c r="C80" s="7"/>
      <c r="D80" s="8">
        <v>394</v>
      </c>
      <c r="E80" s="8">
        <v>586</v>
      </c>
      <c r="F80" s="8">
        <v>606</v>
      </c>
      <c r="G80" s="8">
        <v>994</v>
      </c>
      <c r="H80" s="8">
        <v>390</v>
      </c>
      <c r="I80" s="8">
        <v>426</v>
      </c>
      <c r="J80" s="8">
        <v>531</v>
      </c>
      <c r="K80" s="8">
        <v>230</v>
      </c>
      <c r="L80" s="8">
        <v>331</v>
      </c>
      <c r="M80" s="8">
        <v>883</v>
      </c>
      <c r="N80" s="8">
        <v>84</v>
      </c>
      <c r="O80" s="8">
        <v>347</v>
      </c>
    </row>
    <row r="81" spans="2:24" ht="25" customHeight="1" x14ac:dyDescent="0.15">
      <c r="B81" s="7" t="s">
        <v>17</v>
      </c>
      <c r="C81" s="7"/>
      <c r="D81" s="8">
        <v>2347</v>
      </c>
      <c r="E81" s="8">
        <v>466</v>
      </c>
      <c r="F81" s="8">
        <v>2323</v>
      </c>
      <c r="G81" s="8">
        <v>2559</v>
      </c>
      <c r="H81" s="8">
        <v>2822</v>
      </c>
      <c r="I81" s="8">
        <v>836</v>
      </c>
      <c r="J81" s="8">
        <v>2545</v>
      </c>
      <c r="K81" s="8">
        <v>504</v>
      </c>
      <c r="L81" s="8">
        <v>2396</v>
      </c>
      <c r="M81" s="8">
        <v>1064</v>
      </c>
      <c r="N81" s="8">
        <v>2295</v>
      </c>
      <c r="O81" s="8">
        <v>2006</v>
      </c>
    </row>
    <row r="82" spans="2:24" ht="25" customHeight="1" x14ac:dyDescent="0.15">
      <c r="B82" s="7" t="s">
        <v>18</v>
      </c>
      <c r="C82" s="7"/>
      <c r="D82" s="8">
        <v>2014</v>
      </c>
      <c r="E82" s="8">
        <v>1869</v>
      </c>
      <c r="F82" s="8">
        <v>2035</v>
      </c>
      <c r="G82" s="8">
        <v>2344</v>
      </c>
      <c r="H82" s="8">
        <v>1818</v>
      </c>
      <c r="I82" s="8">
        <v>1601</v>
      </c>
      <c r="J82" s="8">
        <v>2663</v>
      </c>
      <c r="K82" s="8">
        <v>1750</v>
      </c>
      <c r="L82" s="8">
        <v>944</v>
      </c>
      <c r="M82" s="8">
        <v>2097</v>
      </c>
      <c r="N82" s="8">
        <v>2755</v>
      </c>
      <c r="O82" s="8">
        <v>2687</v>
      </c>
    </row>
    <row r="83" spans="2:24" ht="25" customHeight="1" x14ac:dyDescent="0.15">
      <c r="B83" s="7" t="s">
        <v>19</v>
      </c>
      <c r="C83" s="7"/>
      <c r="D83" s="8">
        <v>2741</v>
      </c>
      <c r="E83" s="8">
        <v>1490</v>
      </c>
      <c r="F83" s="8">
        <v>2607</v>
      </c>
      <c r="G83" s="8">
        <v>1077</v>
      </c>
      <c r="H83" s="8">
        <v>357</v>
      </c>
      <c r="I83" s="8">
        <v>2254</v>
      </c>
      <c r="J83" s="8">
        <v>620</v>
      </c>
      <c r="K83" s="8">
        <v>1308</v>
      </c>
      <c r="L83" s="8">
        <v>1946</v>
      </c>
      <c r="M83" s="8">
        <v>194</v>
      </c>
      <c r="N83" s="8">
        <v>318</v>
      </c>
      <c r="O83" s="8">
        <v>319</v>
      </c>
    </row>
    <row r="84" spans="2:24" ht="25" customHeight="1" x14ac:dyDescent="0.15">
      <c r="B84" s="7" t="s">
        <v>20</v>
      </c>
      <c r="C84" s="7"/>
      <c r="D84" s="8">
        <v>821</v>
      </c>
      <c r="E84" s="8">
        <v>2040</v>
      </c>
      <c r="F84" s="8">
        <v>447</v>
      </c>
      <c r="G84" s="8">
        <v>1002</v>
      </c>
      <c r="H84" s="8">
        <v>1153</v>
      </c>
      <c r="I84" s="8">
        <v>1457</v>
      </c>
      <c r="J84" s="8">
        <v>157</v>
      </c>
      <c r="K84" s="8">
        <v>379</v>
      </c>
      <c r="L84" s="8">
        <v>384</v>
      </c>
      <c r="M84" s="8">
        <v>703</v>
      </c>
      <c r="N84" s="8">
        <v>250</v>
      </c>
      <c r="O84" s="8">
        <v>675</v>
      </c>
    </row>
    <row r="85" spans="2:24" ht="25" customHeight="1" x14ac:dyDescent="0.15">
      <c r="B85" s="6"/>
      <c r="C85" s="6"/>
      <c r="D85" s="6"/>
      <c r="E85" s="6"/>
      <c r="F85" s="6"/>
      <c r="G85" s="6"/>
      <c r="H85" s="6"/>
      <c r="I85" s="6"/>
      <c r="J85" s="6"/>
      <c r="K85" s="6"/>
      <c r="L85" s="6"/>
      <c r="M85" s="6"/>
      <c r="N85" s="6"/>
      <c r="O85" s="6"/>
    </row>
    <row r="86" spans="2:24" ht="25" customHeight="1" x14ac:dyDescent="0.15">
      <c r="B86" s="9" t="s">
        <v>34</v>
      </c>
      <c r="C86" s="16"/>
      <c r="D86" s="16"/>
      <c r="E86" s="16"/>
      <c r="F86" s="16"/>
      <c r="G86" s="16"/>
      <c r="H86" s="16"/>
      <c r="I86" s="16"/>
      <c r="J86" s="16"/>
      <c r="K86" s="17"/>
      <c r="L86" s="6"/>
      <c r="M86" s="9" t="s">
        <v>35</v>
      </c>
      <c r="N86" s="16"/>
      <c r="O86" s="17"/>
    </row>
    <row r="87" spans="2:24" ht="25" customHeight="1" x14ac:dyDescent="0.15">
      <c r="B87" s="14"/>
      <c r="C87" s="14" t="s">
        <v>13</v>
      </c>
      <c r="D87" s="14" t="s">
        <v>14</v>
      </c>
      <c r="E87" s="14" t="s">
        <v>15</v>
      </c>
      <c r="F87" s="14" t="s">
        <v>16</v>
      </c>
      <c r="G87" s="14" t="s">
        <v>17</v>
      </c>
      <c r="H87" s="14" t="s">
        <v>18</v>
      </c>
      <c r="I87" s="14" t="s">
        <v>19</v>
      </c>
      <c r="J87" s="14" t="s">
        <v>20</v>
      </c>
      <c r="K87" s="14" t="s">
        <v>25</v>
      </c>
      <c r="L87" s="6"/>
      <c r="M87" s="14"/>
      <c r="N87" s="14" t="s">
        <v>23</v>
      </c>
      <c r="O87" s="14" t="s">
        <v>24</v>
      </c>
    </row>
    <row r="88" spans="2:24" ht="25" customHeight="1" x14ac:dyDescent="0.15">
      <c r="B88" s="15" t="s">
        <v>32</v>
      </c>
      <c r="C88" s="8">
        <f>SUM(D77:O77)</f>
        <v>18324</v>
      </c>
      <c r="D88" s="8">
        <f>SUM(D78:O78)</f>
        <v>5145</v>
      </c>
      <c r="E88" s="8">
        <f>SUM(D79:O79)</f>
        <v>22425</v>
      </c>
      <c r="F88" s="8">
        <f>SUM(D80:O80)</f>
        <v>5802</v>
      </c>
      <c r="G88" s="8">
        <f>SUM(D81:O81)</f>
        <v>22163</v>
      </c>
      <c r="H88" s="8">
        <f>SUM(D82:O82)</f>
        <v>24577</v>
      </c>
      <c r="I88" s="8">
        <f>SUM(D83:O83)</f>
        <v>15231</v>
      </c>
      <c r="J88" s="8">
        <f>SUM(D84:O84)</f>
        <v>9468</v>
      </c>
      <c r="K88" s="8">
        <f>SUM(C88:J88)</f>
        <v>123135</v>
      </c>
      <c r="L88" s="6"/>
      <c r="M88" s="15" t="s">
        <v>21</v>
      </c>
      <c r="N88" s="13">
        <v>8.1999999999999993</v>
      </c>
      <c r="O88" s="13">
        <v>3</v>
      </c>
    </row>
    <row r="89" spans="2:24" ht="25" customHeight="1" x14ac:dyDescent="0.15">
      <c r="B89" s="15" t="s">
        <v>26</v>
      </c>
      <c r="C89" s="12">
        <f>C88/K88</f>
        <v>0.1488122792057498</v>
      </c>
      <c r="D89" s="12">
        <f>D88/K88</f>
        <v>4.1783408454135702E-2</v>
      </c>
      <c r="E89" s="12">
        <f>E88/K88</f>
        <v>0.18211718845169936</v>
      </c>
      <c r="F89" s="12">
        <f>F88/K88</f>
        <v>4.7119015714459742E-2</v>
      </c>
      <c r="G89" s="12">
        <f>G88/K88</f>
        <v>0.17998944248182888</v>
      </c>
      <c r="H89" s="12">
        <f>H88/K88</f>
        <v>0.19959394160880334</v>
      </c>
      <c r="I89" s="12">
        <f>I88/K88</f>
        <v>0.12369350712632476</v>
      </c>
      <c r="J89" s="12">
        <f>J88/K88</f>
        <v>7.6891216956998423E-2</v>
      </c>
      <c r="K89" s="12">
        <f>SUM(C89:J89)</f>
        <v>1</v>
      </c>
      <c r="L89" s="6"/>
      <c r="M89" s="15" t="s">
        <v>22</v>
      </c>
      <c r="N89" s="13">
        <v>10</v>
      </c>
      <c r="O89" s="13">
        <v>7</v>
      </c>
    </row>
    <row r="90" spans="2:24" ht="25" customHeight="1" x14ac:dyDescent="0.15">
      <c r="B90" s="6"/>
      <c r="C90" s="6"/>
      <c r="D90" s="6"/>
      <c r="E90" s="6"/>
      <c r="F90" s="6"/>
      <c r="G90" s="6"/>
      <c r="H90" s="6"/>
      <c r="I90" s="6"/>
      <c r="J90" s="6"/>
      <c r="K90" s="6"/>
      <c r="L90" s="6"/>
      <c r="M90" s="6"/>
      <c r="N90" s="6"/>
      <c r="O90" s="6"/>
    </row>
    <row r="91" spans="2:24" ht="25" customHeight="1" x14ac:dyDescent="0.15">
      <c r="B91" s="19" t="s">
        <v>27</v>
      </c>
      <c r="C91" s="20"/>
      <c r="D91" s="16"/>
      <c r="E91" s="16"/>
      <c r="F91" s="16"/>
      <c r="G91" s="16"/>
      <c r="H91" s="16"/>
      <c r="I91" s="16"/>
      <c r="J91" s="16"/>
      <c r="K91" s="17"/>
      <c r="L91" s="6"/>
      <c r="M91" s="6"/>
      <c r="N91" s="6"/>
      <c r="O91" s="6"/>
    </row>
    <row r="92" spans="2:24" ht="25" customHeight="1" x14ac:dyDescent="0.15">
      <c r="B92" s="15"/>
      <c r="C92" s="15" t="s">
        <v>13</v>
      </c>
      <c r="D92" s="18" t="s">
        <v>14</v>
      </c>
      <c r="E92" s="14" t="s">
        <v>15</v>
      </c>
      <c r="F92" s="14" t="s">
        <v>16</v>
      </c>
      <c r="G92" s="14" t="s">
        <v>17</v>
      </c>
      <c r="H92" s="14" t="s">
        <v>18</v>
      </c>
      <c r="I92" s="14" t="s">
        <v>19</v>
      </c>
      <c r="J92" s="14" t="s">
        <v>20</v>
      </c>
      <c r="K92" s="14" t="s">
        <v>25</v>
      </c>
      <c r="L92" s="6"/>
      <c r="M92" s="6"/>
      <c r="N92" s="6"/>
      <c r="O92" s="6"/>
    </row>
    <row r="93" spans="2:24" ht="25" customHeight="1" x14ac:dyDescent="0.15">
      <c r="B93" s="14" t="s">
        <v>28</v>
      </c>
      <c r="C93" s="21">
        <v>0.73</v>
      </c>
      <c r="D93" s="12">
        <v>0.75</v>
      </c>
      <c r="E93" s="12">
        <v>0.91</v>
      </c>
      <c r="F93" s="12">
        <v>0.85</v>
      </c>
      <c r="G93" s="12">
        <v>0.89</v>
      </c>
      <c r="H93" s="12">
        <v>0.82</v>
      </c>
      <c r="I93" s="12">
        <v>0.28000000000000003</v>
      </c>
      <c r="J93" s="12">
        <v>0.84</v>
      </c>
      <c r="K93" s="12">
        <f>SUM(C93:J93)/8</f>
        <v>0.75875000000000004</v>
      </c>
      <c r="L93" s="6"/>
      <c r="M93" s="6"/>
      <c r="N93" s="6"/>
      <c r="O93" s="6"/>
    </row>
    <row r="94" spans="2:24" ht="25" customHeight="1" x14ac:dyDescent="0.15">
      <c r="B94" s="15" t="s">
        <v>29</v>
      </c>
      <c r="C94" s="12">
        <f t="shared" ref="C94:J94" si="0">1-C93</f>
        <v>0.27</v>
      </c>
      <c r="D94" s="12">
        <f t="shared" si="0"/>
        <v>0.25</v>
      </c>
      <c r="E94" s="12">
        <f t="shared" si="0"/>
        <v>8.9999999999999969E-2</v>
      </c>
      <c r="F94" s="12">
        <f t="shared" si="0"/>
        <v>0.15000000000000002</v>
      </c>
      <c r="G94" s="12">
        <f t="shared" si="0"/>
        <v>0.10999999999999999</v>
      </c>
      <c r="H94" s="12">
        <f t="shared" si="0"/>
        <v>0.18000000000000005</v>
      </c>
      <c r="I94" s="12">
        <f t="shared" si="0"/>
        <v>0.72</v>
      </c>
      <c r="J94" s="12">
        <f t="shared" si="0"/>
        <v>0.16000000000000003</v>
      </c>
      <c r="K94" s="12">
        <f>SUM(C94:J94)/8</f>
        <v>0.24125000000000002</v>
      </c>
      <c r="L94" s="6"/>
      <c r="M94" s="6"/>
      <c r="N94" s="6"/>
      <c r="O94" s="6"/>
    </row>
    <row r="96" spans="2:24" s="5" customFormat="1" ht="50" customHeight="1" x14ac:dyDescent="0.2">
      <c r="B96" s="25" t="s">
        <v>37</v>
      </c>
      <c r="C96" s="25"/>
      <c r="D96" s="25"/>
      <c r="E96" s="25"/>
      <c r="F96" s="25"/>
      <c r="G96" s="25"/>
      <c r="H96" s="25"/>
      <c r="I96" s="25"/>
      <c r="J96" s="25"/>
      <c r="K96" s="25"/>
      <c r="L96" s="25"/>
      <c r="M96" s="25"/>
      <c r="N96" s="25"/>
      <c r="O96" s="25"/>
      <c r="P96" s="25"/>
      <c r="Q96"/>
      <c r="R96"/>
      <c r="S96"/>
      <c r="T96"/>
      <c r="U96"/>
      <c r="V96"/>
      <c r="W96"/>
      <c r="X96"/>
    </row>
  </sheetData>
  <mergeCells count="1">
    <mergeCell ref="B96:P96"/>
  </mergeCells>
  <hyperlinks>
    <hyperlink ref="B96:P96" r:id="rId1" display="CLICK HERE TO CREATE IN SMARTSHEET" xr:uid="{220C63D4-AE78-47D2-97F3-9DCDD17B63F8}"/>
  </hyperlinks>
  <pageMargins left="0.3" right="0.3" top="0.3" bottom="0.3" header="0" footer="0"/>
  <pageSetup scale="41" fitToHeight="0" orientation="landscape" horizontalDpi="0" verticalDpi="0"/>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baseColWidth="10" defaultColWidth="10.83203125" defaultRowHeight="15" x14ac:dyDescent="0.2"/>
  <cols>
    <col min="1" max="1" width="3.33203125" style="22" customWidth="1"/>
    <col min="2" max="2" width="88.33203125" style="22" customWidth="1"/>
    <col min="3" max="16384" width="10.83203125" style="22"/>
  </cols>
  <sheetData>
    <row r="2" spans="2:2" ht="102" x14ac:dyDescent="0.2">
      <c r="B2" s="23"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2025-04-25T03:42:18Z</dcterms:modified>
</cp:coreProperties>
</file>