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hidePivotFieldList="1"/>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CFA5F8F0-E0E9-4A41-835E-D6C30A73CEF3}" xr6:coauthVersionLast="47" xr6:coauthVersionMax="47" xr10:uidLastSave="{00000000-0000-0000-0000-000000000000}"/>
  <bookViews>
    <workbookView xWindow="0" yWindow="780" windowWidth="20240" windowHeight="16280" tabRatio="500" xr2:uid="{00000000-000D-0000-FFFF-FFFF00000000}"/>
  </bookViews>
  <sheets>
    <sheet name="Weekly Shift Schedule with Pay" sheetId="1" r:id="rId1"/>
    <sheet name="Shift Data" sheetId="2" r:id="rId2"/>
    <sheet name="Employee IDs with Pay Rate" sheetId="3" r:id="rId3"/>
    <sheet name="- Disclaimer -" sheetId="4" r:id="rId4"/>
  </sheets>
  <externalReferences>
    <externalReference r:id="rId5"/>
    <externalReference r:id="rId6"/>
    <externalReference r:id="rId7"/>
  </externalReferences>
  <definedNames>
    <definedName name="Interval">'[1]Weekly Task List - BLANK'!#REF!</definedName>
    <definedName name="_xlnm.Print_Area" localSheetId="2">'Employee IDs with Pay Rate'!$B$1:$C$22</definedName>
    <definedName name="_xlnm.Print_Area" localSheetId="1">'Shift Data'!$B$1:$E$20</definedName>
    <definedName name="_xlnm.Print_Area" localSheetId="0">'Weekly Shift Schedule with Pay'!$B$2:$L$22</definedName>
    <definedName name="ScheduleStart">'[1]Weekly Task List - BLANK'!#REF!</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'Shift Data'!$B$20</definedName>
    <definedName name="solver_typ" localSheetId="1" hidden="1">1</definedName>
    <definedName name="solver_val" localSheetId="1" hidden="1">0</definedName>
    <definedName name="solver_ver" localSheetId="1" hidden="1">2</definedName>
    <definedName name="Type" localSheetId="3">'[2]Maintenance Work Order'!#REF!</definedName>
    <definedName name="Type">'[3]Maintenance Log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1" l="1"/>
  <c r="K8" i="1"/>
  <c r="K9" i="1"/>
  <c r="K10" i="1"/>
  <c r="K11" i="1"/>
  <c r="K12" i="1"/>
  <c r="K13" i="1"/>
  <c r="K14" i="1"/>
  <c r="K15" i="1"/>
  <c r="K16" i="1"/>
  <c r="K17" i="1"/>
  <c r="K18" i="1"/>
  <c r="K19" i="1"/>
  <c r="K20" i="1"/>
  <c r="K21" i="1"/>
  <c r="K7" i="1"/>
  <c r="J8" i="1"/>
  <c r="J9" i="1"/>
  <c r="J10" i="1"/>
  <c r="J11" i="1"/>
  <c r="J12" i="1"/>
  <c r="J13" i="1"/>
  <c r="J14" i="1"/>
  <c r="J15" i="1"/>
  <c r="J16" i="1"/>
  <c r="J17" i="1"/>
  <c r="J18" i="1"/>
  <c r="J19" i="1"/>
  <c r="J20" i="1"/>
  <c r="J21" i="1"/>
  <c r="J7" i="1"/>
  <c r="D6" i="1"/>
  <c r="E6" i="1" s="1"/>
  <c r="F6" i="1" s="1"/>
  <c r="G6" i="1" s="1"/>
  <c r="H6" i="1" s="1"/>
  <c r="I6" i="1" s="1"/>
  <c r="L15" i="1" l="1"/>
  <c r="L7" i="1"/>
  <c r="L14" i="1"/>
  <c r="L21" i="1"/>
  <c r="L13" i="1"/>
  <c r="L20" i="1"/>
  <c r="L12" i="1"/>
  <c r="L19" i="1"/>
  <c r="L11" i="1"/>
  <c r="L18" i="1"/>
  <c r="L10" i="1"/>
  <c r="L17" i="1"/>
  <c r="L16" i="1"/>
  <c r="L8" i="1"/>
  <c r="L9" i="1"/>
  <c r="L22" i="1" l="1"/>
</calcChain>
</file>

<file path=xl/sharedStrings.xml><?xml version="1.0" encoding="utf-8"?>
<sst xmlns="http://schemas.openxmlformats.org/spreadsheetml/2006/main" count="68" uniqueCount="35">
  <si>
    <t>WEEK BEGINNING:</t>
  </si>
  <si>
    <t>EMPLOYEE ID</t>
  </si>
  <si>
    <t>MON</t>
  </si>
  <si>
    <t>TUES</t>
  </si>
  <si>
    <t>WED</t>
  </si>
  <si>
    <t>THURS</t>
  </si>
  <si>
    <t>FRI</t>
  </si>
  <si>
    <t>SAT</t>
  </si>
  <si>
    <t>SUN</t>
  </si>
  <si>
    <t>HOURS</t>
  </si>
  <si>
    <t>PAY</t>
  </si>
  <si>
    <t>BEGIN</t>
  </si>
  <si>
    <t>END</t>
  </si>
  <si>
    <t>Day</t>
  </si>
  <si>
    <t>Afternoon</t>
  </si>
  <si>
    <t>Evening</t>
  </si>
  <si>
    <t>Night</t>
  </si>
  <si>
    <t>Half Time</t>
  </si>
  <si>
    <t>Swing Shift</t>
  </si>
  <si>
    <t>Vacation</t>
  </si>
  <si>
    <t>40587 - Cara C.</t>
  </si>
  <si>
    <t>42867 - Alex D.</t>
  </si>
  <si>
    <t>52186 - Nathan M.</t>
  </si>
  <si>
    <t>49862 - Daniel H.</t>
  </si>
  <si>
    <t>EMPLOYEE_ID</t>
  </si>
  <si>
    <t>PAY_RATE</t>
  </si>
  <si>
    <t>SHIFT_TYPE</t>
  </si>
  <si>
    <t>RATE</t>
  </si>
  <si>
    <t>OFF</t>
  </si>
  <si>
    <t>TOTAL COST:</t>
  </si>
  <si>
    <t>Employee Schedule Template for Excel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</si>
  <si>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</si>
  <si>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</si>
  <si>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Shift Data - DO NOT DELETE</t>
  </si>
  <si>
    <t>Employee ID &amp; Pay Rate - DO NOT 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</si>
</sst>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h:mm\ AM/PM;@"/>
    <numFmt numFmtId="166" formatCode="mm/dd/yyyy"/>
  </numFmts>
  <fonts count="14" x14ac:knownFonts="1">
    <font>
      <sz val="12"/>
      <color theme="1"/>
      <name val="Calibri"/>
      <family val="2"/>
      <scheme val="minor"/>
    </font>
    <font>
      <sz val="11"/>
      <color theme="1"/>
      <name val="Calibri"/>
      <family val="2"/>
      <scheme val="minor"/>
    </font>
    <font>
      <sz val="12"/>
      <color theme="1"/>
      <name val="Gill Sans MT"/>
      <family val="2"/>
    </font>
    <font>
      <sz val="12"/>
      <color theme="1"/>
      <name val="Century Gothic"/>
      <family val="2"/>
    </font>
    <font>
      <sz val="24"/>
      <color theme="9" tint="-0.249977111117893"/>
      <name val="Century Gothic"/>
      <family val="2"/>
    </font>
    <font>
      <sz val="14"/>
      <color theme="1"/>
      <name val="Century Gothic"/>
      <family val="2"/>
    </font>
    <font>
      <sz val="14"/>
      <color theme="0"/>
      <name val="Century Gothic"/>
      <family val="2"/>
    </font>
    <font>
      <sz val="12"/>
      <color theme="1"/>
      <name val="Arial"/>
      <family val="2"/>
    </font>
    <font>
      <b/>
      <sz val="24"/>
      <color rgb="FF001033"/>
      <name val="Century Gothic"/>
      <family val="2"/>
    </font>
    <font>
      <sz val="12"/>
      <color theme="0"/>
      <name val="Century Gothic"/>
      <family val="2"/>
    </font>
    <font>
      <b/>
      <u/>
      <sz val="22"/>
      <color theme="0"/>
      <name val="Century Gothic"/>
      <family val="1"/>
    </font>
    <font>
      <b/>
      <sz val="12"/>
      <color theme="9" tint="-0.249977111117893"/>
      <name val="Century Gothic"/>
      <family val="2"/>
    </font>
    <font>
      <sz val="22"/>
      <color rgb="FF001033"/>
      <name val="Century Gothic"/>
      <family val="2"/>
    </font>
    <font>
      <u/>
      <sz val="12"/>
      <color theme="1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style="thin">
        <color theme="9" tint="0.39997558519241921"/>
      </top>
      <bottom/>
      <diagonal/>
    </border>
    <border>
      <left style="thin">
        <color theme="9" tint="0.39997558519241921"/>
      </left>
      <right style="thin">
        <color theme="9" tint="0.39997558519241921"/>
      </right>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bottom style="thin">
        <color theme="9" tint="0.39997558519241921"/>
      </bottom>
      <diagonal/>
    </border>
    <border>
      <left style="thin">
        <color theme="9" tint="0.39997558519241921"/>
      </left>
      <right/>
      <top/>
      <bottom style="thin">
        <color theme="9" tint="0.39997558519241921"/>
      </bottom>
      <diagonal/>
    </border>
    <border>
      <left/>
      <right style="thin">
        <color theme="9" tint="0.39997558519241921"/>
      </right>
      <top style="thin">
        <color theme="9" tint="0.39997558519241921"/>
      </top>
      <bottom/>
      <diagonal/>
    </border>
    <border>
      <left style="thin">
        <color theme="9" tint="0.39997558519241921"/>
      </left>
      <right/>
      <top style="thin">
        <color theme="9" tint="0.39997558519241921"/>
      </top>
      <bottom/>
      <diagonal/>
    </border>
    <border>
      <left style="thick">
        <color theme="0" tint="-0.34998626667073579"/>
      </left>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40">
    <xf numFmtId="0" fontId="0" fillId="0" borderId="0" xfId="0"/>
    <xf numFmtId="0" fontId="2" fillId="0" borderId="0" xfId="0" applyFont="1"/>
    <xf numFmtId="0" fontId="3" fillId="0" borderId="0" xfId="0" applyFont="1"/>
    <xf numFmtId="0" fontId="3" fillId="4" borderId="0" xfId="0" applyFont="1" applyFill="1"/>
    <xf numFmtId="0" fontId="4" fillId="4" borderId="0" xfId="0" applyFont="1" applyFill="1" applyAlignment="1">
      <alignment vertical="center"/>
    </xf>
    <xf numFmtId="0" fontId="3" fillId="0" borderId="0" xfId="0" applyFont="1" applyAlignment="1">
      <alignment vertical="center"/>
    </xf>
    <xf numFmtId="164" fontId="5" fillId="2" borderId="1" xfId="0" applyNumberFormat="1" applyFont="1" applyFill="1" applyBorder="1" applyAlignment="1">
      <alignment horizontal="right" vertical="center" indent="1"/>
    </xf>
    <xf numFmtId="0" fontId="1" fillId="0" borderId="0" xfId="1"/>
    <xf numFmtId="0" fontId="7" fillId="0" borderId="10" xfId="1" applyFont="1" applyBorder="1" applyAlignment="1">
      <alignment horizontal="left" vertical="center" wrapText="1" indent="2"/>
    </xf>
    <xf numFmtId="0" fontId="8" fillId="4" borderId="0" xfId="0" applyFont="1" applyFill="1" applyAlignment="1">
      <alignment vertical="center"/>
    </xf>
    <xf numFmtId="0" fontId="9" fillId="3" borderId="1" xfId="0" applyFont="1" applyFill="1" applyBorder="1" applyAlignment="1">
      <alignment horizontal="center" vertical="center"/>
    </xf>
    <xf numFmtId="166" fontId="9" fillId="3" borderId="1" xfId="0" applyNumberFormat="1" applyFont="1" applyFill="1" applyBorder="1" applyAlignment="1">
      <alignment horizontal="center" vertical="center"/>
    </xf>
    <xf numFmtId="14" fontId="5" fillId="4" borderId="0" xfId="0" applyNumberFormat="1" applyFont="1" applyFill="1" applyAlignment="1">
      <alignment vertical="center"/>
    </xf>
    <xf numFmtId="0" fontId="3" fillId="4" borderId="0" xfId="0" applyFont="1" applyFill="1" applyAlignment="1">
      <alignment vertical="center"/>
    </xf>
    <xf numFmtId="2" fontId="3" fillId="2" borderId="1" xfId="0" applyNumberFormat="1" applyFont="1" applyFill="1" applyBorder="1" applyAlignment="1">
      <alignment horizontal="center" vertical="center"/>
    </xf>
    <xf numFmtId="164" fontId="3" fillId="2" borderId="1" xfId="0" applyNumberFormat="1" applyFont="1" applyFill="1" applyBorder="1" applyAlignment="1">
      <alignment horizontal="right" vertical="center"/>
    </xf>
    <xf numFmtId="0" fontId="3" fillId="0" borderId="1" xfId="0" applyFont="1" applyBorder="1" applyAlignment="1">
      <alignment horizontal="left" vertical="center" indent="1"/>
    </xf>
    <xf numFmtId="166" fontId="3" fillId="4" borderId="0" xfId="0" applyNumberFormat="1" applyFont="1" applyFill="1" applyAlignment="1">
      <alignment horizontal="center" vertical="center"/>
    </xf>
    <xf numFmtId="0" fontId="11" fillId="4" borderId="0" xfId="0" applyFont="1" applyFill="1" applyAlignment="1">
      <alignment horizontal="right" vertical="center"/>
    </xf>
    <xf numFmtId="0" fontId="12" fillId="0" borderId="0" xfId="0" applyFont="1" applyAlignment="1">
      <alignment vertical="center"/>
    </xf>
    <xf numFmtId="0" fontId="9" fillId="3" borderId="6" xfId="0" applyFont="1" applyFill="1" applyBorder="1" applyAlignment="1">
      <alignment horizontal="left" indent="1"/>
    </xf>
    <xf numFmtId="0" fontId="9" fillId="3" borderId="3" xfId="0" applyFont="1" applyFill="1" applyBorder="1" applyAlignment="1">
      <alignment horizontal="left" indent="1"/>
    </xf>
    <xf numFmtId="0" fontId="9" fillId="3" borderId="7" xfId="0" applyFont="1" applyFill="1" applyBorder="1" applyAlignment="1">
      <alignment horizontal="left" indent="1"/>
    </xf>
    <xf numFmtId="0" fontId="3" fillId="0" borderId="4" xfId="0" applyFont="1" applyBorder="1" applyAlignment="1">
      <alignment horizontal="left" indent="1"/>
    </xf>
    <xf numFmtId="165" fontId="3" fillId="0" borderId="1" xfId="0" applyNumberFormat="1" applyFont="1" applyBorder="1" applyAlignment="1">
      <alignment horizontal="right" indent="1"/>
    </xf>
    <xf numFmtId="2" fontId="3" fillId="0" borderId="5" xfId="0" applyNumberFormat="1" applyFont="1" applyBorder="1" applyAlignment="1">
      <alignment horizontal="center"/>
    </xf>
    <xf numFmtId="0" fontId="3" fillId="0" borderId="8" xfId="0" applyFont="1" applyBorder="1" applyAlignment="1">
      <alignment horizontal="left" indent="1"/>
    </xf>
    <xf numFmtId="165" fontId="3" fillId="0" borderId="2" xfId="0" applyNumberFormat="1" applyFont="1" applyBorder="1" applyAlignment="1">
      <alignment horizontal="right" indent="1"/>
    </xf>
    <xf numFmtId="2" fontId="3" fillId="0" borderId="9" xfId="0" applyNumberFormat="1" applyFont="1" applyBorder="1" applyAlignment="1">
      <alignment horizontal="center"/>
    </xf>
    <xf numFmtId="0" fontId="9" fillId="3" borderId="6" xfId="0" applyFont="1" applyFill="1" applyBorder="1" applyAlignment="1">
      <alignment horizontal="left" vertical="center" indent="1"/>
    </xf>
    <xf numFmtId="0" fontId="9" fillId="3" borderId="7" xfId="0" applyFont="1" applyFill="1" applyBorder="1" applyAlignment="1">
      <alignment horizontal="left" vertical="center" indent="1"/>
    </xf>
    <xf numFmtId="164" fontId="3" fillId="0" borderId="5" xfId="0" applyNumberFormat="1" applyFont="1" applyBorder="1" applyAlignment="1">
      <alignment horizontal="left" indent="1"/>
    </xf>
    <xf numFmtId="164" fontId="3" fillId="0" borderId="9" xfId="0" applyNumberFormat="1" applyFont="1" applyBorder="1" applyAlignment="1">
      <alignment horizontal="left" indent="1"/>
    </xf>
    <xf numFmtId="0" fontId="10" fillId="5" borderId="0" xfId="2" applyFont="1" applyFill="1" applyAlignment="1">
      <alignment horizontal="center" vertical="center"/>
    </xf>
    <xf numFmtId="0" fontId="6" fillId="3" borderId="5" xfId="0" applyFont="1" applyFill="1" applyBorder="1" applyAlignment="1">
      <alignment horizontal="right" vertical="center" indent="1"/>
    </xf>
    <xf numFmtId="0" fontId="6" fillId="3" borderId="4" xfId="0" applyFont="1" applyFill="1" applyBorder="1" applyAlignment="1">
      <alignment horizontal="right" vertical="center" indent="1"/>
    </xf>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cellXfs>
  <cellStyles count="3">
    <cellStyle name="Hyperlink" xfId="2" builtinId="8"/>
    <cellStyle name="Normal" xfId="0" builtinId="0"/>
    <cellStyle name="Normal 2" xfId="1" xr:uid="{5262341B-D8C4-46E9-91B1-7CD7C8AC8A88}"/>
  </cellStyles>
  <dxfs count="16">
    <dxf>
      <font>
        <strike val="0"/>
        <outline val="0"/>
        <shadow val="0"/>
        <u val="none"/>
        <vertAlign val="baseline"/>
        <name val="Century Gothic"/>
        <family val="2"/>
        <scheme val="none"/>
      </font>
      <fill>
        <patternFill patternType="none">
          <fgColor indexed="64"/>
          <bgColor auto="1"/>
        </patternFill>
      </fill>
      <border diagonalUp="0" diagonalDown="0" outline="0">
        <left style="thin">
          <color theme="9" tint="0.39997558519241921"/>
        </left>
        <right/>
        <top style="thin">
          <color theme="9" tint="0.39997558519241921"/>
        </top>
        <bottom style="thin">
          <color theme="9" tint="0.39997558519241921"/>
        </bottom>
      </border>
    </dxf>
    <dxf>
      <font>
        <strike val="0"/>
        <outline val="0"/>
        <shadow val="0"/>
        <u val="none"/>
        <vertAlign val="baseline"/>
        <name val="Century Gothic"/>
        <family val="2"/>
        <scheme val="none"/>
      </font>
      <fill>
        <patternFill patternType="none">
          <fgColor indexed="64"/>
          <bgColor auto="1"/>
        </patternFill>
      </fill>
      <border diagonalUp="0" diagonalDown="0" outline="0">
        <left/>
        <right style="thin">
          <color theme="9" tint="0.39997558519241921"/>
        </right>
        <top style="thin">
          <color theme="9" tint="0.39997558519241921"/>
        </top>
        <bottom style="thin">
          <color theme="9" tint="0.39997558519241921"/>
        </bottom>
      </border>
    </dxf>
    <dxf>
      <border>
        <top style="thin">
          <color theme="9" tint="0.39997558519241921"/>
        </top>
      </border>
    </dxf>
    <dxf>
      <border diagonalUp="0" diagonalDown="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u val="none"/>
        <vertAlign val="baseline"/>
        <name val="Century Gothic"/>
        <family val="2"/>
        <scheme val="none"/>
      </font>
      <fill>
        <patternFill patternType="none">
          <fgColor indexed="64"/>
          <bgColor auto="1"/>
        </patternFill>
      </fill>
    </dxf>
    <dxf>
      <border>
        <bottom style="thin">
          <color theme="9" tint="0.39997558519241921"/>
        </bottom>
      </border>
    </dxf>
    <dxf>
      <font>
        <b val="0"/>
        <i val="0"/>
        <strike val="0"/>
        <condense val="0"/>
        <extend val="0"/>
        <outline val="0"/>
        <shadow val="0"/>
        <u val="none"/>
        <vertAlign val="baseline"/>
        <sz val="12"/>
        <color theme="0"/>
        <name val="Century Gothic"/>
        <family val="2"/>
        <scheme val="none"/>
      </font>
      <fill>
        <patternFill patternType="solid">
          <fgColor indexed="64"/>
          <bgColor theme="9" tint="-0.249977111117893"/>
        </patternFill>
      </fill>
      <alignment horizontal="left" vertical="center" textRotation="0" wrapText="0" relativeIndent="1" justifyLastLine="0" shrinkToFit="0" readingOrder="0"/>
      <border diagonalUp="0" diagonalDown="0" outline="0">
        <left style="thin">
          <color theme="9" tint="0.39997558519241921"/>
        </left>
        <right style="thin">
          <color theme="9" tint="0.39997558519241921"/>
        </right>
        <top/>
        <bottom/>
      </border>
    </dxf>
    <dxf>
      <font>
        <b val="0"/>
        <i val="0"/>
        <strike val="0"/>
        <condense val="0"/>
        <extend val="0"/>
        <outline val="0"/>
        <shadow val="0"/>
        <u val="none"/>
        <vertAlign val="baseline"/>
        <sz val="12"/>
        <color theme="1"/>
        <name val="Century Gothic"/>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theme="9" tint="0.39997558519241921"/>
        </left>
        <right/>
        <top style="thin">
          <color theme="9" tint="0.39997558519241921"/>
        </top>
        <bottom style="thin">
          <color theme="9" tint="0.39997558519241921"/>
        </bottom>
      </border>
    </dxf>
    <dxf>
      <font>
        <b val="0"/>
        <i val="0"/>
        <strike val="0"/>
        <condense val="0"/>
        <extend val="0"/>
        <outline val="0"/>
        <shadow val="0"/>
        <u val="none"/>
        <vertAlign val="baseline"/>
        <sz val="12"/>
        <color theme="1"/>
        <name val="Century Gothic"/>
        <family val="2"/>
        <scheme val="none"/>
      </font>
      <numFmt numFmtId="165" formatCode="[$-409]h:mm\ AM/PM;@"/>
      <fill>
        <patternFill patternType="none">
          <fgColor indexed="64"/>
          <bgColor auto="1"/>
        </patternFill>
      </fill>
      <alignment horizontal="right" vertical="bottom" textRotation="0" wrapText="0" indent="1" justifyLastLine="0" shrinkToFit="0" readingOrder="0"/>
      <border diagonalUp="0" diagonalDown="0"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2"/>
        <color theme="1"/>
        <name val="Century Gothic"/>
        <family val="2"/>
        <scheme val="none"/>
      </font>
      <numFmt numFmtId="165" formatCode="[$-409]h:mm\ AM/PM;@"/>
      <fill>
        <patternFill patternType="none">
          <fgColor indexed="64"/>
          <bgColor auto="1"/>
        </patternFill>
      </fill>
      <alignment horizontal="right" vertical="bottom" textRotation="0" wrapText="0" indent="1" justifyLastLine="0" shrinkToFit="0" readingOrder="0"/>
      <border diagonalUp="0" diagonalDown="0"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2"/>
        <color theme="1"/>
        <name val="Century Gothic"/>
        <family val="2"/>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9" tint="0.39997558519241921"/>
        </right>
        <top style="thin">
          <color theme="9" tint="0.39997558519241921"/>
        </top>
        <bottom style="thin">
          <color theme="9" tint="0.39997558519241921"/>
        </bottom>
      </border>
    </dxf>
    <dxf>
      <border>
        <top style="thin">
          <color theme="9" tint="0.39997558519241921"/>
        </top>
      </border>
    </dxf>
    <dxf>
      <border diagonalUp="0" diagonalDown="0">
        <left style="thin">
          <color theme="9" tint="0.39997558519241921"/>
        </left>
        <right style="thin">
          <color theme="9" tint="0.39997558519241921"/>
        </right>
        <top style="thin">
          <color theme="9" tint="0.39997558519241921"/>
        </top>
        <bottom style="thin">
          <color theme="9" tint="0.39997558519241921"/>
        </bottom>
      </border>
    </dxf>
    <dxf>
      <font>
        <b val="0"/>
        <strike val="0"/>
        <outline val="0"/>
        <shadow val="0"/>
        <u val="none"/>
        <vertAlign val="baseline"/>
        <sz val="12"/>
        <name val="Century Gothic"/>
        <family val="2"/>
        <scheme val="none"/>
      </font>
      <fill>
        <patternFill patternType="none">
          <fgColor indexed="64"/>
          <bgColor auto="1"/>
        </patternFill>
      </fill>
    </dxf>
    <dxf>
      <border>
        <bottom style="thin">
          <color theme="9" tint="0.39997558519241921"/>
        </bottom>
      </border>
    </dxf>
    <dxf>
      <font>
        <b val="0"/>
        <i val="0"/>
        <strike val="0"/>
        <condense val="0"/>
        <extend val="0"/>
        <outline val="0"/>
        <shadow val="0"/>
        <u val="none"/>
        <vertAlign val="baseline"/>
        <sz val="12"/>
        <color theme="0"/>
        <name val="Century Gothic"/>
        <family val="2"/>
        <scheme val="none"/>
      </font>
      <fill>
        <patternFill patternType="solid">
          <fgColor indexed="64"/>
          <bgColor theme="9" tint="-0.249977111117893"/>
        </patternFill>
      </fill>
      <alignment horizontal="left" vertical="bottom" textRotation="0" wrapText="0" relativeIndent="1" justifyLastLine="0" shrinkToFit="0" readingOrder="0"/>
      <border diagonalUp="0" diagonalDown="0" outline="0">
        <left style="thin">
          <color theme="9" tint="0.39997558519241921"/>
        </left>
        <right style="thin">
          <color theme="9" tint="0.39997558519241921"/>
        </right>
        <top/>
        <bottom/>
      </border>
    </dxf>
  </dxfs>
  <tableStyles count="0" defaultTableStyle="TableStyleMedium9" defaultPivotStyle="PivotStyleMedium7"/>
  <colors>
    <mruColors>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7&amp;utm_source=template-excel&amp;utm_medium=content&amp;utm_campaign=Employee+Schedule-excel-8537&amp;lpa=Employee+Schedule+excel+85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875723</xdr:colOff>
      <xdr:row>1</xdr:row>
      <xdr:rowOff>18984</xdr:rowOff>
    </xdr:to>
    <xdr:pic>
      <xdr:nvPicPr>
        <xdr:cNvPr id="2" name="Picture 1">
          <a:hlinkClick xmlns:r="http://schemas.openxmlformats.org/officeDocument/2006/relationships" r:id="rId1"/>
          <a:extLst>
            <a:ext uri="{FF2B5EF4-FFF2-40B4-BE49-F238E27FC236}">
              <a16:creationId xmlns:a16="http://schemas.microsoft.com/office/drawing/2014/main" id="{FBEA675F-B52A-4B55-A623-9676A6BCEE9A}"/>
            </a:ext>
          </a:extLst>
        </xdr:cNvPr>
        <xdr:cNvPicPr>
          <a:picLocks noChangeAspect="1"/>
        </xdr:cNvPicPr>
      </xdr:nvPicPr>
      <xdr:blipFill rotWithShape="1">
        <a:blip xmlns:r="http://schemas.openxmlformats.org/officeDocument/2006/relationships" r:embed="rId2"/>
        <a:srcRect b="7099"/>
        <a:stretch/>
      </xdr:blipFill>
      <xdr:spPr>
        <a:xfrm>
          <a:off x="0" y="0"/>
          <a:ext cx="1001972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smm2/Desktop/Calendars/batch%203/2%20Weekly%20Task%20List/IC-Weekly-Task-List-Template.xlsx" TargetMode="External"/><Relationship Id="rId1" Type="http://schemas.openxmlformats.org/officeDocument/2006/relationships/externalLinkPath" Target="file:///C:/Users/asmm2/Desktop/Calendars/batch%203/2%20Weekly%20Task%20List/IC-Weekly-Task-List-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ekly Task List - EXAMPLE"/>
      <sheetName val="Weekly Task List - BLANK"/>
      <sheetName val="Dropdown Keys - DO NOT DELETE"/>
      <sheetName val="- Disclaimer -"/>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B2:E20" totalsRowShown="0" headerRowDxfId="15" dataDxfId="13" headerRowBorderDxfId="14" tableBorderDxfId="12" totalsRowBorderDxfId="11">
  <autoFilter ref="B2:E20" xr:uid="{00000000-0009-0000-0100-000003000000}"/>
  <sortState xmlns:xlrd2="http://schemas.microsoft.com/office/spreadsheetml/2017/richdata2" ref="B3:E20">
    <sortCondition ref="B2:B20"/>
  </sortState>
  <tableColumns count="4">
    <tableColumn id="1" xr3:uid="{00000000-0010-0000-0000-000001000000}" name="SHIFT_TYPE" dataDxfId="10"/>
    <tableColumn id="2" xr3:uid="{00000000-0010-0000-0000-000002000000}" name="BEGIN" dataDxfId="9"/>
    <tableColumn id="3" xr3:uid="{00000000-0010-0000-0000-000003000000}" name="END" dataDxfId="8"/>
    <tableColumn id="4" xr3:uid="{00000000-0010-0000-0000-000004000000}" name="HOURS" dataDxfId="7"/>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B2:C22" totalsRowShown="0" headerRowDxfId="6" dataDxfId="4" headerRowBorderDxfId="5" tableBorderDxfId="3" totalsRowBorderDxfId="2">
  <autoFilter ref="B2:C22" xr:uid="{00000000-0009-0000-0100-000001000000}"/>
  <sortState xmlns:xlrd2="http://schemas.microsoft.com/office/spreadsheetml/2017/richdata2" ref="B3:C22">
    <sortCondition ref="B2:B22"/>
  </sortState>
  <tableColumns count="2">
    <tableColumn id="1" xr3:uid="{00000000-0010-0000-0100-000001000000}" name="EMPLOYEE_ID" dataDxfId="1"/>
    <tableColumn id="2" xr3:uid="{00000000-0010-0000-0100-000002000000}"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7&amp;utm_source=template-excel&amp;utm_medium=content&amp;utm_campaign=Employee+Schedule-excel-8537&amp;lpa=Employee+Schedule+excel+8537"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B1:AI24"/>
  <sheetViews>
    <sheetView showGridLines="0" tabSelected="1" zoomScaleNormal="100" workbookViewId="0">
      <pane ySplit="1" topLeftCell="A2" activePane="bottomLeft" state="frozen"/>
      <selection pane="bottomLeft" activeCell="D31" sqref="D31"/>
    </sheetView>
  </sheetViews>
  <sheetFormatPr baseColWidth="10" defaultColWidth="10.83203125" defaultRowHeight="16" x14ac:dyDescent="0.2"/>
  <cols>
    <col min="1" max="1" width="3" style="2" customWidth="1"/>
    <col min="2" max="2" width="21.5" style="2" customWidth="1"/>
    <col min="3" max="9" width="13.5" style="2" customWidth="1"/>
    <col min="10" max="11" width="12" style="2" customWidth="1"/>
    <col min="12" max="12" width="17" style="2" customWidth="1"/>
    <col min="13" max="13" width="3" style="2" customWidth="1"/>
    <col min="14" max="16384" width="10.83203125" style="2"/>
  </cols>
  <sheetData>
    <row r="1" spans="2:12" ht="194" customHeight="1" x14ac:dyDescent="0.2"/>
    <row r="2" spans="2:12" s="3" customFormat="1" ht="45" customHeight="1" x14ac:dyDescent="0.2">
      <c r="B2" s="9" t="s">
        <v>30</v>
      </c>
      <c r="C2" s="4"/>
      <c r="D2" s="4"/>
      <c r="E2" s="4"/>
      <c r="F2" s="4"/>
      <c r="G2" s="4"/>
      <c r="H2" s="4"/>
      <c r="I2" s="4"/>
      <c r="J2" s="4"/>
      <c r="K2" s="4"/>
      <c r="L2" s="4"/>
    </row>
    <row r="3" spans="2:12" s="5" customFormat="1" ht="22" customHeight="1" x14ac:dyDescent="0.2">
      <c r="B3" s="18" t="s">
        <v>0</v>
      </c>
      <c r="C3" s="17">
        <v>56772</v>
      </c>
      <c r="D3" s="12"/>
      <c r="E3" s="12"/>
      <c r="F3" s="12"/>
      <c r="G3" s="12"/>
      <c r="H3" s="13"/>
      <c r="I3" s="13"/>
      <c r="J3" s="13"/>
      <c r="K3" s="13"/>
      <c r="L3" s="13"/>
    </row>
    <row r="4" spans="2:12" s="3" customFormat="1" ht="5.5" customHeight="1" x14ac:dyDescent="0.2"/>
    <row r="5" spans="2:12" s="5" customFormat="1" ht="22" customHeight="1" x14ac:dyDescent="0.2">
      <c r="B5" s="36" t="s">
        <v>1</v>
      </c>
      <c r="C5" s="10" t="s">
        <v>2</v>
      </c>
      <c r="D5" s="10" t="s">
        <v>3</v>
      </c>
      <c r="E5" s="10" t="s">
        <v>4</v>
      </c>
      <c r="F5" s="10" t="s">
        <v>5</v>
      </c>
      <c r="G5" s="10" t="s">
        <v>6</v>
      </c>
      <c r="H5" s="10" t="s">
        <v>7</v>
      </c>
      <c r="I5" s="10" t="s">
        <v>8</v>
      </c>
      <c r="J5" s="38" t="s">
        <v>9</v>
      </c>
      <c r="K5" s="38" t="s">
        <v>27</v>
      </c>
      <c r="L5" s="38" t="s">
        <v>10</v>
      </c>
    </row>
    <row r="6" spans="2:12" s="5" customFormat="1" ht="22" customHeight="1" x14ac:dyDescent="0.2">
      <c r="B6" s="37"/>
      <c r="C6" s="11">
        <f>C3</f>
        <v>56772</v>
      </c>
      <c r="D6" s="11">
        <f>C6+1</f>
        <v>56773</v>
      </c>
      <c r="E6" s="11">
        <f t="shared" ref="E6:I6" si="0">D6+1</f>
        <v>56774</v>
      </c>
      <c r="F6" s="11">
        <f t="shared" si="0"/>
        <v>56775</v>
      </c>
      <c r="G6" s="11">
        <f t="shared" si="0"/>
        <v>56776</v>
      </c>
      <c r="H6" s="11">
        <f t="shared" si="0"/>
        <v>56777</v>
      </c>
      <c r="I6" s="11">
        <f t="shared" si="0"/>
        <v>56778</v>
      </c>
      <c r="J6" s="39"/>
      <c r="K6" s="39"/>
      <c r="L6" s="39"/>
    </row>
    <row r="7" spans="2:12" s="5" customFormat="1" ht="22" customHeight="1" x14ac:dyDescent="0.2">
      <c r="B7" s="16" t="s">
        <v>20</v>
      </c>
      <c r="C7" s="16" t="s">
        <v>13</v>
      </c>
      <c r="D7" s="16" t="s">
        <v>13</v>
      </c>
      <c r="E7" s="16" t="s">
        <v>13</v>
      </c>
      <c r="F7" s="16" t="s">
        <v>13</v>
      </c>
      <c r="G7" s="16" t="s">
        <v>13</v>
      </c>
      <c r="H7" s="16" t="s">
        <v>28</v>
      </c>
      <c r="I7" s="16" t="s">
        <v>28</v>
      </c>
      <c r="J7" s="14">
        <f>IFERROR(VLOOKUP(C7,ShiftData[],4)+VLOOKUP(D7,ShiftData[],4)+VLOOKUP(E7,ShiftData[],4)+VLOOKUP(F7,ShiftData[],4)+VLOOKUP(G7,ShiftData[],4)+VLOOKUP(H7,ShiftData[],4)+VLOOKUP(I7,ShiftData[],4),"")</f>
        <v>56</v>
      </c>
      <c r="K7" s="15">
        <f>IFERROR(VLOOKUP(B7,EmployeeIDwPay[],2),"")</f>
        <v>23.14</v>
      </c>
      <c r="L7" s="15">
        <f>IFERROR(J7*K7,"")</f>
        <v>1295.8400000000001</v>
      </c>
    </row>
    <row r="8" spans="2:12" s="5" customFormat="1" ht="22" customHeight="1" x14ac:dyDescent="0.2">
      <c r="B8" s="16" t="s">
        <v>21</v>
      </c>
      <c r="C8" s="16" t="s">
        <v>16</v>
      </c>
      <c r="D8" s="16" t="s">
        <v>18</v>
      </c>
      <c r="E8" s="16" t="s">
        <v>16</v>
      </c>
      <c r="F8" s="16" t="s">
        <v>18</v>
      </c>
      <c r="G8" s="16" t="s">
        <v>18</v>
      </c>
      <c r="H8" s="16" t="s">
        <v>28</v>
      </c>
      <c r="I8" s="16" t="s">
        <v>28</v>
      </c>
      <c r="J8" s="14">
        <f>IFERROR(VLOOKUP(C8,ShiftData[],4)+VLOOKUP(D8,ShiftData[],4)+VLOOKUP(E8,ShiftData[],4)+VLOOKUP(F8,ShiftData[],4)+VLOOKUP(G8,ShiftData[],4)+VLOOKUP(H8,ShiftData[],4)+VLOOKUP(I8,ShiftData[],4),"")</f>
        <v>48.5</v>
      </c>
      <c r="K8" s="15">
        <f>IFERROR(VLOOKUP(B8,EmployeeIDwPay[],2),"")</f>
        <v>17.16</v>
      </c>
      <c r="L8" s="15">
        <f t="shared" ref="L8:L21" si="1">IFERROR(J8*K8,"")</f>
        <v>832.26</v>
      </c>
    </row>
    <row r="9" spans="2:12" s="5" customFormat="1" ht="22" customHeight="1" x14ac:dyDescent="0.2">
      <c r="B9" s="16" t="s">
        <v>22</v>
      </c>
      <c r="C9" s="16" t="s">
        <v>17</v>
      </c>
      <c r="D9" s="16" t="s">
        <v>17</v>
      </c>
      <c r="E9" s="16" t="s">
        <v>17</v>
      </c>
      <c r="F9" s="16" t="s">
        <v>17</v>
      </c>
      <c r="G9" s="16" t="s">
        <v>17</v>
      </c>
      <c r="H9" s="16" t="s">
        <v>28</v>
      </c>
      <c r="I9" s="16" t="s">
        <v>28</v>
      </c>
      <c r="J9" s="14">
        <f>IFERROR(VLOOKUP(C9,ShiftData[],4)+VLOOKUP(D9,ShiftData[],4)+VLOOKUP(E9,ShiftData[],4)+VLOOKUP(F9,ShiftData[],4)+VLOOKUP(G9,ShiftData[],4)+VLOOKUP(H9,ShiftData[],4)+VLOOKUP(I9,ShiftData[],4),"")</f>
        <v>36</v>
      </c>
      <c r="K9" s="15">
        <f>IFERROR(VLOOKUP(B9,EmployeeIDwPay[],2),"")</f>
        <v>32.42</v>
      </c>
      <c r="L9" s="15">
        <f t="shared" si="1"/>
        <v>1167.1200000000001</v>
      </c>
    </row>
    <row r="10" spans="2:12" s="5" customFormat="1" ht="22" customHeight="1" x14ac:dyDescent="0.2">
      <c r="B10" s="16" t="s">
        <v>23</v>
      </c>
      <c r="C10" s="16" t="s">
        <v>16</v>
      </c>
      <c r="D10" s="16" t="s">
        <v>18</v>
      </c>
      <c r="E10" s="16" t="s">
        <v>14</v>
      </c>
      <c r="F10" s="16" t="s">
        <v>14</v>
      </c>
      <c r="G10" s="16" t="s">
        <v>14</v>
      </c>
      <c r="H10" s="16" t="s">
        <v>28</v>
      </c>
      <c r="I10" s="16" t="s">
        <v>28</v>
      </c>
      <c r="J10" s="14">
        <f>IFERROR(VLOOKUP(C10,ShiftData[],4)+VLOOKUP(D10,ShiftData[],4)+VLOOKUP(E10,ShiftData[],4)+VLOOKUP(F10,ShiftData[],4)+VLOOKUP(G10,ShiftData[],4)+VLOOKUP(H10,ShiftData[],4)+VLOOKUP(I10,ShiftData[],4),"")</f>
        <v>53.5</v>
      </c>
      <c r="K10" s="15">
        <f>IFERROR(VLOOKUP(B10,EmployeeIDwPay[],2),"")</f>
        <v>25.33</v>
      </c>
      <c r="L10" s="15">
        <f t="shared" si="1"/>
        <v>1355.155</v>
      </c>
    </row>
    <row r="11" spans="2:12" s="5" customFormat="1" ht="22" customHeight="1" x14ac:dyDescent="0.2">
      <c r="B11" s="16"/>
      <c r="C11" s="16"/>
      <c r="D11" s="16"/>
      <c r="E11" s="16"/>
      <c r="F11" s="16"/>
      <c r="G11" s="16"/>
      <c r="H11" s="16"/>
      <c r="I11" s="16"/>
      <c r="J11" s="14" t="str">
        <f>IFERROR(VLOOKUP(C11,ShiftData[],4)+VLOOKUP(D11,ShiftData[],4)+VLOOKUP(E11,ShiftData[],4)+VLOOKUP(F11,ShiftData[],4)+VLOOKUP(G11,ShiftData[],4)+VLOOKUP(H11,ShiftData[],4)+VLOOKUP(I11,ShiftData[],4),"")</f>
        <v/>
      </c>
      <c r="K11" s="15" t="str">
        <f>IFERROR(VLOOKUP(B11,EmployeeIDwPay[],2),"")</f>
        <v/>
      </c>
      <c r="L11" s="15" t="str">
        <f t="shared" si="1"/>
        <v/>
      </c>
    </row>
    <row r="12" spans="2:12" s="5" customFormat="1" ht="22" customHeight="1" x14ac:dyDescent="0.2">
      <c r="B12" s="16"/>
      <c r="C12" s="16"/>
      <c r="D12" s="16"/>
      <c r="E12" s="16"/>
      <c r="F12" s="16"/>
      <c r="G12" s="16"/>
      <c r="H12" s="16"/>
      <c r="I12" s="16"/>
      <c r="J12" s="14" t="str">
        <f>IFERROR(VLOOKUP(C12,ShiftData[],4)+VLOOKUP(D12,ShiftData[],4)+VLOOKUP(E12,ShiftData[],4)+VLOOKUP(F12,ShiftData[],4)+VLOOKUP(G12,ShiftData[],4)+VLOOKUP(H12,ShiftData[],4)+VLOOKUP(I12,ShiftData[],4),"")</f>
        <v/>
      </c>
      <c r="K12" s="15" t="str">
        <f>IFERROR(VLOOKUP(B12,EmployeeIDwPay[],2),"")</f>
        <v/>
      </c>
      <c r="L12" s="15" t="str">
        <f t="shared" si="1"/>
        <v/>
      </c>
    </row>
    <row r="13" spans="2:12" s="5" customFormat="1" ht="22" customHeight="1" x14ac:dyDescent="0.2">
      <c r="B13" s="16"/>
      <c r="C13" s="16"/>
      <c r="D13" s="16"/>
      <c r="E13" s="16"/>
      <c r="F13" s="16"/>
      <c r="G13" s="16"/>
      <c r="H13" s="16"/>
      <c r="I13" s="16"/>
      <c r="J13" s="14" t="str">
        <f>IFERROR(VLOOKUP(C13,ShiftData[],4)+VLOOKUP(D13,ShiftData[],4)+VLOOKUP(E13,ShiftData[],4)+VLOOKUP(F13,ShiftData[],4)+VLOOKUP(G13,ShiftData[],4)+VLOOKUP(H13,ShiftData[],4)+VLOOKUP(I13,ShiftData[],4),"")</f>
        <v/>
      </c>
      <c r="K13" s="15" t="str">
        <f>IFERROR(VLOOKUP(B13,EmployeeIDwPay[],2),"")</f>
        <v/>
      </c>
      <c r="L13" s="15" t="str">
        <f t="shared" si="1"/>
        <v/>
      </c>
    </row>
    <row r="14" spans="2:12" s="5" customFormat="1" ht="22" customHeight="1" x14ac:dyDescent="0.2">
      <c r="B14" s="16"/>
      <c r="C14" s="16"/>
      <c r="D14" s="16"/>
      <c r="E14" s="16"/>
      <c r="F14" s="16"/>
      <c r="G14" s="16"/>
      <c r="H14" s="16"/>
      <c r="I14" s="16"/>
      <c r="J14" s="14" t="str">
        <f>IFERROR(VLOOKUP(C14,ShiftData[],4)+VLOOKUP(D14,ShiftData[],4)+VLOOKUP(E14,ShiftData[],4)+VLOOKUP(F14,ShiftData[],4)+VLOOKUP(G14,ShiftData[],4)+VLOOKUP(H14,ShiftData[],4)+VLOOKUP(I14,ShiftData[],4),"")</f>
        <v/>
      </c>
      <c r="K14" s="15" t="str">
        <f>IFERROR(VLOOKUP(B14,EmployeeIDwPay[],2),"")</f>
        <v/>
      </c>
      <c r="L14" s="15" t="str">
        <f t="shared" si="1"/>
        <v/>
      </c>
    </row>
    <row r="15" spans="2:12" s="5" customFormat="1" ht="22" customHeight="1" x14ac:dyDescent="0.2">
      <c r="B15" s="16"/>
      <c r="C15" s="16"/>
      <c r="D15" s="16"/>
      <c r="E15" s="16"/>
      <c r="F15" s="16"/>
      <c r="G15" s="16"/>
      <c r="H15" s="16"/>
      <c r="I15" s="16"/>
      <c r="J15" s="14" t="str">
        <f>IFERROR(VLOOKUP(C15,ShiftData[],4)+VLOOKUP(D15,ShiftData[],4)+VLOOKUP(E15,ShiftData[],4)+VLOOKUP(F15,ShiftData[],4)+VLOOKUP(G15,ShiftData[],4)+VLOOKUP(H15,ShiftData[],4)+VLOOKUP(I15,ShiftData[],4),"")</f>
        <v/>
      </c>
      <c r="K15" s="15" t="str">
        <f>IFERROR(VLOOKUP(B15,EmployeeIDwPay[],2),"")</f>
        <v/>
      </c>
      <c r="L15" s="15" t="str">
        <f t="shared" si="1"/>
        <v/>
      </c>
    </row>
    <row r="16" spans="2:12" s="5" customFormat="1" ht="22" customHeight="1" x14ac:dyDescent="0.2">
      <c r="B16" s="16"/>
      <c r="C16" s="16"/>
      <c r="D16" s="16"/>
      <c r="E16" s="16"/>
      <c r="F16" s="16"/>
      <c r="G16" s="16"/>
      <c r="H16" s="16"/>
      <c r="I16" s="16"/>
      <c r="J16" s="14" t="str">
        <f>IFERROR(VLOOKUP(C16,ShiftData[],4)+VLOOKUP(D16,ShiftData[],4)+VLOOKUP(E16,ShiftData[],4)+VLOOKUP(F16,ShiftData[],4)+VLOOKUP(G16,ShiftData[],4)+VLOOKUP(H16,ShiftData[],4)+VLOOKUP(I16,ShiftData[],4),"")</f>
        <v/>
      </c>
      <c r="K16" s="15" t="str">
        <f>IFERROR(VLOOKUP(B16,EmployeeIDwPay[],2),"")</f>
        <v/>
      </c>
      <c r="L16" s="15" t="str">
        <f t="shared" si="1"/>
        <v/>
      </c>
    </row>
    <row r="17" spans="2:35" s="5" customFormat="1" ht="22" customHeight="1" x14ac:dyDescent="0.2">
      <c r="B17" s="16"/>
      <c r="C17" s="16"/>
      <c r="D17" s="16"/>
      <c r="E17" s="16"/>
      <c r="F17" s="16"/>
      <c r="G17" s="16"/>
      <c r="H17" s="16"/>
      <c r="I17" s="16"/>
      <c r="J17" s="14" t="str">
        <f>IFERROR(VLOOKUP(C17,ShiftData[],4)+VLOOKUP(D17,ShiftData[],4)+VLOOKUP(E17,ShiftData[],4)+VLOOKUP(F17,ShiftData[],4)+VLOOKUP(G17,ShiftData[],4)+VLOOKUP(H17,ShiftData[],4)+VLOOKUP(I17,ShiftData[],4),"")</f>
        <v/>
      </c>
      <c r="K17" s="15" t="str">
        <f>IFERROR(VLOOKUP(B17,EmployeeIDwPay[],2),"")</f>
        <v/>
      </c>
      <c r="L17" s="15" t="str">
        <f t="shared" si="1"/>
        <v/>
      </c>
    </row>
    <row r="18" spans="2:35" s="5" customFormat="1" ht="22" customHeight="1" x14ac:dyDescent="0.2">
      <c r="B18" s="16"/>
      <c r="C18" s="16"/>
      <c r="D18" s="16"/>
      <c r="E18" s="16"/>
      <c r="F18" s="16"/>
      <c r="G18" s="16"/>
      <c r="H18" s="16"/>
      <c r="I18" s="16"/>
      <c r="J18" s="14" t="str">
        <f>IFERROR(VLOOKUP(C18,ShiftData[],4)+VLOOKUP(D18,ShiftData[],4)+VLOOKUP(E18,ShiftData[],4)+VLOOKUP(F18,ShiftData[],4)+VLOOKUP(G18,ShiftData[],4)+VLOOKUP(H18,ShiftData[],4)+VLOOKUP(I18,ShiftData[],4),"")</f>
        <v/>
      </c>
      <c r="K18" s="15" t="str">
        <f>IFERROR(VLOOKUP(B18,EmployeeIDwPay[],2),"")</f>
        <v/>
      </c>
      <c r="L18" s="15" t="str">
        <f t="shared" si="1"/>
        <v/>
      </c>
    </row>
    <row r="19" spans="2:35" s="5" customFormat="1" ht="22" customHeight="1" x14ac:dyDescent="0.2">
      <c r="B19" s="16"/>
      <c r="C19" s="16"/>
      <c r="D19" s="16"/>
      <c r="E19" s="16"/>
      <c r="F19" s="16"/>
      <c r="G19" s="16"/>
      <c r="H19" s="16"/>
      <c r="I19" s="16"/>
      <c r="J19" s="14" t="str">
        <f>IFERROR(VLOOKUP(C19,ShiftData[],4)+VLOOKUP(D19,ShiftData[],4)+VLOOKUP(E19,ShiftData[],4)+VLOOKUP(F19,ShiftData[],4)+VLOOKUP(G19,ShiftData[],4)+VLOOKUP(H19,ShiftData[],4)+VLOOKUP(I19,ShiftData[],4),"")</f>
        <v/>
      </c>
      <c r="K19" s="15" t="str">
        <f>IFERROR(VLOOKUP(B19,EmployeeIDwPay[],2),"")</f>
        <v/>
      </c>
      <c r="L19" s="15" t="str">
        <f t="shared" si="1"/>
        <v/>
      </c>
    </row>
    <row r="20" spans="2:35" s="5" customFormat="1" ht="22" customHeight="1" x14ac:dyDescent="0.2">
      <c r="B20" s="16"/>
      <c r="C20" s="16"/>
      <c r="D20" s="16"/>
      <c r="E20" s="16"/>
      <c r="F20" s="16"/>
      <c r="G20" s="16"/>
      <c r="H20" s="16"/>
      <c r="I20" s="16"/>
      <c r="J20" s="14" t="str">
        <f>IFERROR(VLOOKUP(C20,ShiftData[],4)+VLOOKUP(D20,ShiftData[],4)+VLOOKUP(E20,ShiftData[],4)+VLOOKUP(F20,ShiftData[],4)+VLOOKUP(G20,ShiftData[],4)+VLOOKUP(H20,ShiftData[],4)+VLOOKUP(I20,ShiftData[],4),"")</f>
        <v/>
      </c>
      <c r="K20" s="15" t="str">
        <f>IFERROR(VLOOKUP(B20,EmployeeIDwPay[],2),"")</f>
        <v/>
      </c>
      <c r="L20" s="15" t="str">
        <f t="shared" si="1"/>
        <v/>
      </c>
    </row>
    <row r="21" spans="2:35" s="5" customFormat="1" ht="22" customHeight="1" x14ac:dyDescent="0.2">
      <c r="B21" s="16"/>
      <c r="C21" s="16"/>
      <c r="D21" s="16"/>
      <c r="E21" s="16"/>
      <c r="F21" s="16"/>
      <c r="G21" s="16"/>
      <c r="H21" s="16"/>
      <c r="I21" s="16"/>
      <c r="J21" s="14" t="str">
        <f>IFERROR(VLOOKUP(C21,ShiftData[],4)+VLOOKUP(D21,ShiftData[],4)+VLOOKUP(E21,ShiftData[],4)+VLOOKUP(F21,ShiftData[],4)+VLOOKUP(G21,ShiftData[],4)+VLOOKUP(H21,ShiftData[],4)+VLOOKUP(I21,ShiftData[],4),"")</f>
        <v/>
      </c>
      <c r="K21" s="15" t="str">
        <f>IFERROR(VLOOKUP(B21,EmployeeIDwPay[],2),"")</f>
        <v/>
      </c>
      <c r="L21" s="15" t="str">
        <f t="shared" si="1"/>
        <v/>
      </c>
    </row>
    <row r="22" spans="2:35" s="5" customFormat="1" ht="18" x14ac:dyDescent="0.2">
      <c r="B22" s="2"/>
      <c r="C22" s="2"/>
      <c r="D22" s="2"/>
      <c r="E22" s="2"/>
      <c r="F22" s="2"/>
      <c r="G22" s="2"/>
      <c r="H22" s="2"/>
      <c r="I22" s="2"/>
      <c r="J22" s="34" t="s">
        <v>29</v>
      </c>
      <c r="K22" s="35"/>
      <c r="L22" s="6">
        <f>SUM(L7:L10)</f>
        <v>4650.375</v>
      </c>
    </row>
    <row r="24" spans="2:35" customFormat="1" ht="50" customHeight="1" x14ac:dyDescent="0.2">
      <c r="B24" s="33" t="s">
        <v>32</v>
      </c>
      <c r="C24" s="33"/>
      <c r="D24" s="33"/>
      <c r="E24" s="33"/>
      <c r="F24" s="33"/>
      <c r="G24" s="33"/>
      <c r="H24" s="33"/>
      <c r="I24" s="33"/>
      <c r="J24" s="33"/>
      <c r="K24" s="33"/>
      <c r="L24" s="33"/>
      <c r="M24" s="2"/>
      <c r="N24" s="2"/>
      <c r="O24" s="2"/>
      <c r="P24" s="2"/>
      <c r="Q24" s="2"/>
      <c r="R24" s="2"/>
      <c r="S24" s="2"/>
      <c r="T24" s="2"/>
      <c r="U24" s="2"/>
      <c r="V24" s="2"/>
      <c r="W24" s="2"/>
      <c r="X24" s="2"/>
      <c r="Y24" s="2"/>
      <c r="Z24" s="2"/>
      <c r="AA24" s="2"/>
      <c r="AB24" s="2"/>
      <c r="AC24" s="2"/>
      <c r="AD24" s="2"/>
      <c r="AE24" s="2"/>
      <c r="AF24" s="2"/>
      <c r="AG24" s="2"/>
      <c r="AH24" s="2"/>
      <c r="AI24" s="2"/>
    </row>
  </sheetData>
  <mergeCells count="6">
    <mergeCell ref="B24:L24"/>
    <mergeCell ref="J22:K22"/>
    <mergeCell ref="B5:B6"/>
    <mergeCell ref="J5:J6"/>
    <mergeCell ref="K5:K6"/>
    <mergeCell ref="L5:L6"/>
  </mergeCells>
  <hyperlinks>
    <hyperlink ref="B24:L24" r:id="rId1" display="CLICK HERE TO CREATE IN SMARTSHEET" xr:uid="{573B6C03-B8A3-B94B-8DAC-46C3DD007CAF}"/>
  </hyperlinks>
  <pageMargins left="0.7" right="0.7" top="0.75" bottom="0.75" header="0.3" footer="0.3"/>
  <pageSetup scale="70" orientation="landscape" horizontalDpi="4294967293"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'Employee IDs with Pay Rate'!$B$3:$B$22</xm:f>
          </x14:formula1>
          <xm:sqref>B7:B21</xm:sqref>
        </x14:dataValidation>
        <x14:dataValidation type="list" allowBlank="1" showInputMessage="1" showErrorMessage="1" xr:uid="{00000000-0002-0000-0000-000001000000}">
          <x14:formula1>
            <xm:f>'Shift Data'!$B$3:$B$20</xm:f>
          </x14:formula1>
          <xm:sqref>C7:I21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E20"/>
  <sheetViews>
    <sheetView showGridLines="0" zoomScaleNormal="100" workbookViewId="0">
      <selection activeCell="B3" sqref="B3"/>
    </sheetView>
  </sheetViews>
  <sheetFormatPr baseColWidth="10" defaultColWidth="10.83203125" defaultRowHeight="16" x14ac:dyDescent="0.2"/>
  <cols>
    <col min="1" max="1" width="3" customWidth="1"/>
    <col min="2" max="2" width="19.5" style="1" customWidth="1"/>
    <col min="3" max="5" width="12" style="1" customWidth="1"/>
    <col min="6" max="6" width="3" style="1" customWidth="1"/>
    <col min="7" max="16384" width="10.83203125" style="1"/>
  </cols>
  <sheetData>
    <row r="1" spans="2:5" customFormat="1" ht="45" customHeight="1" x14ac:dyDescent="0.2">
      <c r="B1" s="19" t="s">
        <v>33</v>
      </c>
    </row>
    <row r="2" spans="2:5" ht="22" customHeight="1" x14ac:dyDescent="0.2">
      <c r="B2" s="20" t="s">
        <v>26</v>
      </c>
      <c r="C2" s="21" t="s">
        <v>11</v>
      </c>
      <c r="D2" s="21" t="s">
        <v>12</v>
      </c>
      <c r="E2" s="22" t="s">
        <v>9</v>
      </c>
    </row>
    <row r="3" spans="2:5" ht="22" customHeight="1" x14ac:dyDescent="0.2">
      <c r="B3" s="23" t="s">
        <v>14</v>
      </c>
      <c r="C3" s="24">
        <v>0.5</v>
      </c>
      <c r="D3" s="24">
        <v>0.83333333333333337</v>
      </c>
      <c r="E3" s="25">
        <v>8</v>
      </c>
    </row>
    <row r="4" spans="2:5" ht="22" customHeight="1" x14ac:dyDescent="0.2">
      <c r="B4" s="23" t="s">
        <v>13</v>
      </c>
      <c r="C4" s="24">
        <v>0.33333333333333331</v>
      </c>
      <c r="D4" s="24">
        <v>0.66666666666666663</v>
      </c>
      <c r="E4" s="25">
        <v>8</v>
      </c>
    </row>
    <row r="5" spans="2:5" ht="22" customHeight="1" x14ac:dyDescent="0.2">
      <c r="B5" s="23" t="s">
        <v>15</v>
      </c>
      <c r="C5" s="24">
        <v>0.66666666666666663</v>
      </c>
      <c r="D5" s="24">
        <v>0</v>
      </c>
      <c r="E5" s="25">
        <v>8</v>
      </c>
    </row>
    <row r="6" spans="2:5" ht="22" customHeight="1" x14ac:dyDescent="0.2">
      <c r="B6" s="23" t="s">
        <v>17</v>
      </c>
      <c r="C6" s="24">
        <v>0.33333333333333331</v>
      </c>
      <c r="D6" s="24">
        <v>0.5</v>
      </c>
      <c r="E6" s="25">
        <v>4</v>
      </c>
    </row>
    <row r="7" spans="2:5" ht="22" customHeight="1" x14ac:dyDescent="0.2">
      <c r="B7" s="23" t="s">
        <v>16</v>
      </c>
      <c r="C7" s="24">
        <v>0</v>
      </c>
      <c r="D7" s="24">
        <v>0.33333333333333331</v>
      </c>
      <c r="E7" s="25">
        <v>8</v>
      </c>
    </row>
    <row r="8" spans="2:5" ht="22" customHeight="1" x14ac:dyDescent="0.2">
      <c r="B8" s="23" t="s">
        <v>18</v>
      </c>
      <c r="C8" s="24">
        <v>0.66666666666666663</v>
      </c>
      <c r="D8" s="24">
        <v>0.89583333333333337</v>
      </c>
      <c r="E8" s="25">
        <v>5.5</v>
      </c>
    </row>
    <row r="9" spans="2:5" ht="22" customHeight="1" x14ac:dyDescent="0.2">
      <c r="B9" s="23" t="s">
        <v>19</v>
      </c>
      <c r="C9" s="24">
        <v>0.33333333333333331</v>
      </c>
      <c r="D9" s="24">
        <v>0.66666666666666663</v>
      </c>
      <c r="E9" s="25">
        <v>8</v>
      </c>
    </row>
    <row r="10" spans="2:5" ht="22" customHeight="1" x14ac:dyDescent="0.2">
      <c r="B10" s="23" t="s">
        <v>28</v>
      </c>
      <c r="C10" s="24"/>
      <c r="D10" s="24"/>
      <c r="E10" s="25">
        <v>0</v>
      </c>
    </row>
    <row r="11" spans="2:5" ht="22" customHeight="1" x14ac:dyDescent="0.2">
      <c r="B11" s="23"/>
      <c r="C11" s="24"/>
      <c r="D11" s="24"/>
      <c r="E11" s="25"/>
    </row>
    <row r="12" spans="2:5" ht="22" customHeight="1" x14ac:dyDescent="0.2">
      <c r="B12" s="23"/>
      <c r="C12" s="24"/>
      <c r="D12" s="24"/>
      <c r="E12" s="25"/>
    </row>
    <row r="13" spans="2:5" ht="22" customHeight="1" x14ac:dyDescent="0.2">
      <c r="B13" s="23"/>
      <c r="C13" s="24"/>
      <c r="D13" s="24"/>
      <c r="E13" s="25"/>
    </row>
    <row r="14" spans="2:5" ht="22" customHeight="1" x14ac:dyDescent="0.2">
      <c r="B14" s="23"/>
      <c r="C14" s="24"/>
      <c r="D14" s="24"/>
      <c r="E14" s="25"/>
    </row>
    <row r="15" spans="2:5" ht="22" customHeight="1" x14ac:dyDescent="0.2">
      <c r="B15" s="23"/>
      <c r="C15" s="24"/>
      <c r="D15" s="24"/>
      <c r="E15" s="25"/>
    </row>
    <row r="16" spans="2:5" ht="22" customHeight="1" x14ac:dyDescent="0.2">
      <c r="B16" s="23"/>
      <c r="C16" s="24"/>
      <c r="D16" s="24"/>
      <c r="E16" s="25"/>
    </row>
    <row r="17" spans="2:5" ht="22" customHeight="1" x14ac:dyDescent="0.2">
      <c r="B17" s="23"/>
      <c r="C17" s="24"/>
      <c r="D17" s="24"/>
      <c r="E17" s="25"/>
    </row>
    <row r="18" spans="2:5" ht="22" customHeight="1" x14ac:dyDescent="0.2">
      <c r="B18" s="23"/>
      <c r="C18" s="24"/>
      <c r="D18" s="24"/>
      <c r="E18" s="25"/>
    </row>
    <row r="19" spans="2:5" ht="22" customHeight="1" x14ac:dyDescent="0.2">
      <c r="B19" s="23"/>
      <c r="C19" s="24"/>
      <c r="D19" s="24"/>
      <c r="E19" s="25"/>
    </row>
    <row r="20" spans="2:5" ht="22" customHeight="1" x14ac:dyDescent="0.2">
      <c r="B20" s="26"/>
      <c r="C20" s="27"/>
      <c r="D20" s="27"/>
      <c r="E20" s="28"/>
    </row>
  </sheetData>
  <pageMargins left="0.7" right="0.7" top="0.75" bottom="0.75" header="0.3" footer="0.3"/>
  <pageSetup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C22"/>
  <sheetViews>
    <sheetView showGridLines="0" zoomScaleNormal="100" workbookViewId="0">
      <selection activeCell="B3" sqref="B3"/>
    </sheetView>
  </sheetViews>
  <sheetFormatPr baseColWidth="10" defaultColWidth="10.6640625" defaultRowHeight="16" x14ac:dyDescent="0.2"/>
  <cols>
    <col min="1" max="1" width="3" style="2" customWidth="1"/>
    <col min="2" max="2" width="25" style="2" customWidth="1"/>
    <col min="3" max="3" width="20.33203125" style="2" customWidth="1"/>
    <col min="4" max="4" width="3" style="2" customWidth="1"/>
    <col min="5" max="16384" width="10.6640625" style="2"/>
  </cols>
  <sheetData>
    <row r="1" spans="2:3" ht="45" customHeight="1" x14ac:dyDescent="0.2">
      <c r="B1" s="19" t="s">
        <v>34</v>
      </c>
    </row>
    <row r="2" spans="2:3" ht="22" customHeight="1" x14ac:dyDescent="0.2">
      <c r="B2" s="29" t="s">
        <v>24</v>
      </c>
      <c r="C2" s="30" t="s">
        <v>25</v>
      </c>
    </row>
    <row r="3" spans="2:3" ht="22" customHeight="1" x14ac:dyDescent="0.2">
      <c r="B3" s="23" t="s">
        <v>20</v>
      </c>
      <c r="C3" s="31">
        <v>23.14</v>
      </c>
    </row>
    <row r="4" spans="2:3" ht="22" customHeight="1" x14ac:dyDescent="0.2">
      <c r="B4" s="23" t="s">
        <v>21</v>
      </c>
      <c r="C4" s="31">
        <v>17.16</v>
      </c>
    </row>
    <row r="5" spans="2:3" ht="22" customHeight="1" x14ac:dyDescent="0.2">
      <c r="B5" s="23" t="s">
        <v>23</v>
      </c>
      <c r="C5" s="31">
        <v>25.33</v>
      </c>
    </row>
    <row r="6" spans="2:3" ht="22" customHeight="1" x14ac:dyDescent="0.2">
      <c r="B6" s="23" t="s">
        <v>22</v>
      </c>
      <c r="C6" s="31">
        <v>32.42</v>
      </c>
    </row>
    <row r="7" spans="2:3" ht="22" customHeight="1" x14ac:dyDescent="0.2">
      <c r="B7" s="23"/>
      <c r="C7" s="31"/>
    </row>
    <row r="8" spans="2:3" ht="22" customHeight="1" x14ac:dyDescent="0.2">
      <c r="B8" s="23"/>
      <c r="C8" s="31"/>
    </row>
    <row r="9" spans="2:3" ht="22" customHeight="1" x14ac:dyDescent="0.2">
      <c r="B9" s="23"/>
      <c r="C9" s="31"/>
    </row>
    <row r="10" spans="2:3" ht="22" customHeight="1" x14ac:dyDescent="0.2">
      <c r="B10" s="23"/>
      <c r="C10" s="31"/>
    </row>
    <row r="11" spans="2:3" ht="22" customHeight="1" x14ac:dyDescent="0.2">
      <c r="B11" s="23"/>
      <c r="C11" s="31"/>
    </row>
    <row r="12" spans="2:3" ht="22" customHeight="1" x14ac:dyDescent="0.2">
      <c r="B12" s="23"/>
      <c r="C12" s="31"/>
    </row>
    <row r="13" spans="2:3" ht="22" customHeight="1" x14ac:dyDescent="0.2">
      <c r="B13" s="23"/>
      <c r="C13" s="31"/>
    </row>
    <row r="14" spans="2:3" ht="22" customHeight="1" x14ac:dyDescent="0.2">
      <c r="B14" s="23"/>
      <c r="C14" s="31"/>
    </row>
    <row r="15" spans="2:3" ht="22" customHeight="1" x14ac:dyDescent="0.2">
      <c r="B15" s="23"/>
      <c r="C15" s="31"/>
    </row>
    <row r="16" spans="2:3" ht="22" customHeight="1" x14ac:dyDescent="0.2">
      <c r="B16" s="23"/>
      <c r="C16" s="31"/>
    </row>
    <row r="17" spans="2:3" ht="22" customHeight="1" x14ac:dyDescent="0.2">
      <c r="B17" s="23"/>
      <c r="C17" s="31"/>
    </row>
    <row r="18" spans="2:3" ht="22" customHeight="1" x14ac:dyDescent="0.2">
      <c r="B18" s="23"/>
      <c r="C18" s="31"/>
    </row>
    <row r="19" spans="2:3" ht="22" customHeight="1" x14ac:dyDescent="0.2">
      <c r="B19" s="23"/>
      <c r="C19" s="31"/>
    </row>
    <row r="20" spans="2:3" ht="22" customHeight="1" x14ac:dyDescent="0.2">
      <c r="B20" s="23"/>
      <c r="C20" s="31"/>
    </row>
    <row r="21" spans="2:3" ht="22" customHeight="1" x14ac:dyDescent="0.2">
      <c r="B21" s="23"/>
      <c r="C21" s="31"/>
    </row>
    <row r="22" spans="2:3" ht="22" customHeight="1" x14ac:dyDescent="0.2">
      <c r="B22" s="26"/>
      <c r="C22" s="32"/>
    </row>
  </sheetData>
  <pageMargins left="0.7" right="0.7" top="0.75" bottom="0.75" header="0.3" footer="0.3"/>
  <pageSetup orientation="portrait" horizontalDpi="4294967293" verticalDpi="0" r:id="rId1"/>
  <colBreaks count="1" manualBreakCount="1">
    <brk id="3" max="1048575" man="1"/>
  </col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1BE84-DC13-42F9-BC7C-F5C15587EE6C}">
  <sheetPr>
    <tabColor theme="0" tint="-0.249977111117893"/>
  </sheetPr>
  <dimension ref="B1:B2"/>
  <sheetViews>
    <sheetView showGridLines="0" workbookViewId="0">
      <selection activeCell="Y95" sqref="Y95"/>
    </sheetView>
  </sheetViews>
  <sheetFormatPr baseColWidth="10" defaultColWidth="11.6640625" defaultRowHeight="15" x14ac:dyDescent="0.2"/>
  <cols>
    <col min="1" max="1" width="3.6640625" style="7" customWidth="1"/>
    <col min="2" max="2" width="95.6640625" style="7" customWidth="1"/>
    <col min="3" max="16384" width="11.6640625" style="7"/>
  </cols>
  <sheetData>
    <row r="1" spans="2:2" ht="20.25" customHeight="1" x14ac:dyDescent="0.2"/>
    <row r="2" spans="2:2" ht="105" customHeight="1" x14ac:dyDescent="0.2">
      <c r="B2" s="8"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Weekly Shift Schedule with Pay</vt:lpstr>
      <vt:lpstr>Shift Data</vt:lpstr>
      <vt:lpstr>Employee IDs with Pay Rate</vt:lpstr>
      <vt:lpstr>- Disclaimer -</vt:lpstr>
      <vt:lpstr>'Employee IDs with Pay Rate'!Print_Area</vt:lpstr>
      <vt:lpstr>'Shift Data'!Print_Area</vt:lpstr>
      <vt:lpstr>'Weekly Shift Schedule with Pay'!Print_Area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Brittany Johnston</cp:lastModifiedBy>
  <dcterms:created xsi:type="dcterms:W3CDTF">2016-04-04T05:31:21Z</dcterms:created>
  <dcterms:modified xsi:type="dcterms:W3CDTF">2025-04-29T22:05:40Z</dcterms:modified>
</cp:coreProperties>
</file>