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Work in Progress/IT Portfolio Management/"/>
    </mc:Choice>
  </mc:AlternateContent>
  <xr:revisionPtr revIDLastSave="0" documentId="8_{9F9A2168-DC93-4391-AAE7-87741D752262}" xr6:coauthVersionLast="47" xr6:coauthVersionMax="47" xr10:uidLastSave="{00000000-0000-0000-0000-000000000000}"/>
  <bookViews>
    <workbookView xWindow="-110" yWindow="-110" windowWidth="38620" windowHeight="21220" tabRatio="500" xr2:uid="{00000000-000D-0000-FFFF-FFFF00000000}"/>
  </bookViews>
  <sheets>
    <sheet name="IT Portfolio Status Report" sheetId="1" r:id="rId1"/>
    <sheet name="BLANK - IT Portfolio Status Rpt" sheetId="7" r:id="rId2"/>
    <sheet name="- Disclaimer -" sheetId="4" r:id="rId3"/>
  </sheets>
  <definedNames>
    <definedName name="_xlnm.Print_Area" localSheetId="1">'BLANK - IT Portfolio Status Rpt'!$B$1:$L$60</definedName>
    <definedName name="_xlnm.Print_Area" localSheetId="0">'IT Portfolio Status Report'!$B$2:$L$61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7" l="1"/>
  <c r="E60" i="7"/>
  <c r="D60" i="7"/>
  <c r="C60" i="7"/>
  <c r="F59" i="7"/>
  <c r="F58" i="7"/>
  <c r="F57" i="7"/>
  <c r="F56" i="7"/>
  <c r="F55" i="7"/>
  <c r="F54" i="7"/>
  <c r="F53" i="7"/>
  <c r="F52" i="7"/>
  <c r="F51" i="7"/>
  <c r="F50" i="7"/>
  <c r="F49" i="7"/>
  <c r="F48" i="7"/>
  <c r="F47" i="7"/>
  <c r="F46" i="7"/>
  <c r="E42" i="7"/>
  <c r="E41" i="7"/>
  <c r="E40" i="7"/>
  <c r="E39" i="7"/>
  <c r="E38" i="7"/>
  <c r="E37" i="7"/>
  <c r="E36" i="7"/>
  <c r="E35" i="7"/>
  <c r="E34" i="7"/>
  <c r="E33" i="7"/>
  <c r="E32" i="7"/>
  <c r="E31" i="7"/>
  <c r="E30" i="7"/>
  <c r="E29" i="7"/>
  <c r="E23" i="7"/>
  <c r="E22" i="7"/>
  <c r="E21" i="7"/>
  <c r="E20" i="7"/>
  <c r="E19" i="7"/>
  <c r="E18" i="7"/>
  <c r="E17" i="7"/>
  <c r="E16" i="7"/>
  <c r="E15" i="7"/>
  <c r="E14" i="7"/>
  <c r="E13" i="7"/>
  <c r="E12" i="7"/>
  <c r="E11" i="7"/>
  <c r="D61" i="1"/>
  <c r="E61" i="1"/>
  <c r="C61" i="1"/>
  <c r="F48" i="1"/>
  <c r="F49" i="1"/>
  <c r="F50" i="1"/>
  <c r="F51" i="1"/>
  <c r="F52" i="1"/>
  <c r="F53" i="1"/>
  <c r="F54" i="1"/>
  <c r="F55" i="1"/>
  <c r="F56" i="1"/>
  <c r="F57" i="1"/>
  <c r="F58" i="1"/>
  <c r="F59" i="1"/>
  <c r="F60" i="1"/>
  <c r="F47" i="1"/>
  <c r="E43" i="1"/>
  <c r="E42" i="1"/>
  <c r="E41" i="1"/>
  <c r="E40" i="1"/>
  <c r="E39" i="1"/>
  <c r="E38" i="1"/>
  <c r="E37" i="1"/>
  <c r="E36" i="1"/>
  <c r="E35" i="1"/>
  <c r="E34" i="1"/>
  <c r="E33" i="1"/>
  <c r="E32" i="1"/>
  <c r="E31" i="1"/>
  <c r="E30" i="1"/>
  <c r="E12" i="1"/>
  <c r="E13" i="1"/>
  <c r="E14" i="1"/>
  <c r="E15" i="1"/>
  <c r="E16" i="1"/>
  <c r="E17" i="1"/>
  <c r="E18" i="1"/>
  <c r="E19" i="1"/>
  <c r="E20" i="1"/>
  <c r="E21" i="1"/>
  <c r="E22" i="1"/>
  <c r="E23" i="1"/>
  <c r="E24" i="1"/>
  <c r="E11" i="1"/>
  <c r="F61" i="1" l="1"/>
  <c r="F60" i="7"/>
</calcChain>
</file>

<file path=xl/sharedStrings.xml><?xml version="1.0" encoding="utf-8"?>
<sst xmlns="http://schemas.openxmlformats.org/spreadsheetml/2006/main" count="200" uniqueCount="55">
  <si>
    <t>RISKS</t>
  </si>
  <si>
    <t>ISSUES</t>
  </si>
  <si>
    <t>TIMELINE</t>
  </si>
  <si>
    <t>BUDGET</t>
  </si>
  <si>
    <t>SCHEDULE</t>
  </si>
  <si>
    <t>RESOURCES</t>
  </si>
  <si>
    <t>COMMENTS</t>
  </si>
  <si>
    <t>PROJECT NOTES</t>
  </si>
  <si>
    <t>START 
DATE</t>
  </si>
  <si>
    <t>END 
DATE</t>
  </si>
  <si>
    <r>
      <t>DURATION</t>
    </r>
    <r>
      <rPr>
        <sz val="10"/>
        <color theme="1"/>
        <rFont val="Century Gothic"/>
        <family val="1"/>
      </rPr>
      <t xml:space="preserve"> 
in days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</si>
  <si>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</si>
  <si>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</si>
  <si>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</si>
  <si>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A</t>
  </si>
  <si>
    <t>Project B</t>
  </si>
  <si>
    <t>Project C</t>
  </si>
  <si>
    <t>Project D</t>
  </si>
  <si>
    <t>Project E</t>
  </si>
  <si>
    <t>Project F</t>
  </si>
  <si>
    <t>Project G</t>
  </si>
  <si>
    <t>Project H</t>
  </si>
  <si>
    <t>Project I</t>
  </si>
  <si>
    <t>Project J</t>
  </si>
  <si>
    <t>Project K</t>
  </si>
  <si>
    <t>Project L</t>
  </si>
  <si>
    <t>Project M</t>
  </si>
  <si>
    <t>Project N</t>
  </si>
  <si>
    <t>THROUGH</t>
  </si>
  <si>
    <t>FOR PROJECT PERIOD STARTING</t>
  </si>
  <si>
    <t>STATUS</t>
  </si>
  <si>
    <t>STATUS KEY</t>
  </si>
  <si>
    <t>Proposed</t>
  </si>
  <si>
    <t>In Progress</t>
  </si>
  <si>
    <t>Complete</t>
  </si>
  <si>
    <t>On Hold</t>
  </si>
  <si>
    <t>Overdue</t>
  </si>
  <si>
    <t>Needs Review</t>
  </si>
  <si>
    <t>Scheduled</t>
  </si>
  <si>
    <t>PROJECT FINANCIAL STATUS</t>
  </si>
  <si>
    <t>FORECAST</t>
  </si>
  <si>
    <t>VARIANCE</t>
  </si>
  <si>
    <t>LIVE PROJECTS TIMELINE</t>
  </si>
  <si>
    <t>PLANNED PROJECTS TIMELINE</t>
  </si>
  <si>
    <t>TOTALS</t>
  </si>
  <si>
    <t>PERCENT COMPLETE</t>
  </si>
  <si>
    <t>RISKS/CONCERNS</t>
  </si>
  <si>
    <t>IT PORTFOLIO STATUS REPORT TEMPLATE</t>
  </si>
  <si>
    <t>IT PORTFOLIO TIMELINE</t>
  </si>
  <si>
    <t>PLANNED 
START DATE</t>
  </si>
  <si>
    <t>PLANNED 
ENDING DATE</t>
  </si>
  <si>
    <t>BUDGETED 
COSTS</t>
  </si>
  <si>
    <t>ACTUAL 
COSTS</t>
  </si>
  <si>
    <t>Monday, May 5th</t>
  </si>
  <si>
    <t>Tuesday, February 10th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</si>
</sst>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_(&quot;$&quot;* #,##0_);_(&quot;$&quot;* \(#,##0\);_(&quot;$&quot;* &quot;-&quot;??_);_(@_)"/>
    <numFmt numFmtId="167" formatCode="mm/dd"/>
  </numFmts>
  <fonts count="12"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10"/>
      <color theme="0"/>
      <name val="Century Gothic"/>
      <family val="1"/>
    </font>
    <font>
      <sz val="10"/>
      <color rgb="FF000000"/>
      <name val="Century Gothic"/>
      <family val="1"/>
    </font>
    <font>
      <b/>
      <sz val="22"/>
      <color theme="1" tint="0.34998626667073579"/>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rgb="FFF7F9FB"/>
        <bgColor indexed="64"/>
      </patternFill>
    </fill>
    <fill>
      <patternFill patternType="solid">
        <fgColor rgb="FFF8F8F8"/>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6" fillId="0" borderId="0"/>
    <xf numFmtId="0" fontId="10" fillId="0" borderId="0" applyNumberFormat="0" applyFill="0" applyBorder="0" applyAlignment="0" applyProtection="0"/>
  </cellStyleXfs>
  <cellXfs count="52">
    <xf numFmtId="0" fontId="0" fillId="0" borderId="0" xfId="0"/>
    <xf numFmtId="0" fontId="1" fillId="0" borderId="0" xfId="0" applyFont="1"/>
    <xf numFmtId="0" fontId="2" fillId="0" borderId="0" xfId="0" applyFont="1"/>
    <xf numFmtId="0" fontId="2" fillId="0" borderId="1" xfId="0" applyFont="1" applyFill="1" applyBorder="1" applyAlignment="1">
      <alignment horizontal="left" vertical="center" wrapText="1" indent="1"/>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Fill="1" applyBorder="1" applyAlignment="1">
      <alignment vertical="center"/>
    </xf>
    <xf numFmtId="0" fontId="6" fillId="0" borderId="0" xfId="1"/>
    <xf numFmtId="0" fontId="1" fillId="0" borderId="7" xfId="1" applyFont="1" applyBorder="1" applyAlignment="1">
      <alignment horizontal="left" vertical="center" wrapText="1" indent="2"/>
    </xf>
    <xf numFmtId="0" fontId="7"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8" fillId="12" borderId="1" xfId="0" applyFont="1" applyFill="1" applyBorder="1" applyAlignment="1">
      <alignment horizontal="left" vertical="center" wrapText="1" indent="1" readingOrder="1"/>
    </xf>
    <xf numFmtId="0" fontId="8"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2" fillId="7" borderId="0" xfId="0" applyFont="1" applyFill="1" applyBorder="1" applyAlignment="1">
      <alignment horizontal="center" vertical="center"/>
    </xf>
    <xf numFmtId="0" fontId="3" fillId="6" borderId="1" xfId="0" applyFont="1" applyFill="1" applyBorder="1" applyAlignment="1">
      <alignment horizontal="right" vertical="center" wrapText="1" indent="1"/>
    </xf>
    <xf numFmtId="0" fontId="9" fillId="7" borderId="0" xfId="0" applyFont="1" applyFill="1" applyAlignment="1">
      <alignment vertical="center"/>
    </xf>
    <xf numFmtId="9" fontId="2" fillId="0" borderId="1" xfId="0" applyNumberFormat="1" applyFont="1" applyFill="1" applyBorder="1" applyAlignment="1">
      <alignment horizontal="center" vertical="center" wrapText="1"/>
    </xf>
    <xf numFmtId="0" fontId="3" fillId="6" borderId="5" xfId="0" applyFont="1" applyFill="1" applyBorder="1" applyAlignment="1">
      <alignment horizontal="center" vertical="center" wrapText="1"/>
    </xf>
    <xf numFmtId="164" fontId="2" fillId="16" borderId="1" xfId="0" applyNumberFormat="1" applyFont="1" applyFill="1" applyBorder="1" applyAlignment="1">
      <alignment horizontal="center" vertical="center"/>
    </xf>
    <xf numFmtId="0" fontId="2" fillId="15" borderId="1" xfId="0" applyFont="1" applyFill="1" applyBorder="1" applyAlignment="1">
      <alignment horizontal="left" vertical="center" indent="1"/>
    </xf>
    <xf numFmtId="0" fontId="2" fillId="15" borderId="2" xfId="0" applyFont="1" applyFill="1" applyBorder="1" applyAlignment="1">
      <alignment horizontal="left" vertical="center" indent="1"/>
    </xf>
    <xf numFmtId="0" fontId="3" fillId="5" borderId="1" xfId="0" applyFont="1" applyFill="1" applyBorder="1" applyAlignment="1">
      <alignment horizontal="center" vertical="center"/>
    </xf>
    <xf numFmtId="166" fontId="2" fillId="0" borderId="1" xfId="0" applyNumberFormat="1" applyFont="1" applyFill="1" applyBorder="1" applyAlignment="1">
      <alignment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166" fontId="2" fillId="2" borderId="1" xfId="0" applyNumberFormat="1" applyFont="1" applyFill="1" applyBorder="1" applyAlignment="1">
      <alignment vertical="center"/>
    </xf>
    <xf numFmtId="166" fontId="3" fillId="3" borderId="1" xfId="0" applyNumberFormat="1" applyFont="1" applyFill="1" applyBorder="1" applyAlignment="1">
      <alignment vertical="center"/>
    </xf>
    <xf numFmtId="166" fontId="3" fillId="4" borderId="1" xfId="0" applyNumberFormat="1" applyFont="1" applyFill="1" applyBorder="1" applyAlignment="1">
      <alignment vertical="center"/>
    </xf>
    <xf numFmtId="167" fontId="2" fillId="16"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0" fontId="3" fillId="3" borderId="2" xfId="0" applyFont="1" applyFill="1" applyBorder="1" applyAlignment="1">
      <alignment horizontal="left" vertical="center" indent="1"/>
    </xf>
    <xf numFmtId="0" fontId="3" fillId="3" borderId="4" xfId="0" applyFont="1" applyFill="1" applyBorder="1" applyAlignment="1">
      <alignment horizontal="left" vertical="center" indent="1"/>
    </xf>
    <xf numFmtId="0" fontId="2" fillId="0" borderId="2"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11" fillId="8"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68">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s>
  <tableStyles count="0" defaultTableStyle="TableStyleMedium9" defaultPivotStyle="PivotStyleMedium7"/>
  <colors>
    <mruColors>
      <color rgb="FFD2F6A6"/>
      <color rgb="FFF7F9FB"/>
      <color rgb="FFF8F8F8"/>
      <color rgb="FF00BD32"/>
      <color rgb="FFEAEEF3"/>
      <color rgb="FFFFA1A1"/>
      <color rgb="FFFF677E"/>
      <color rgb="FF94EFFB"/>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'IT Portfolio Status Report'!$C$10</c:f>
              <c:strCache>
                <c:ptCount val="1"/>
                <c:pt idx="0">
                  <c:v>START 
DATE</c:v>
                </c:pt>
              </c:strCache>
            </c:strRef>
          </c:tx>
          <c:spPr>
            <a:noFill/>
            <a:ln>
              <a:noFill/>
            </a:ln>
            <a:effectLst/>
          </c:spPr>
          <c:invertIfNegative val="0"/>
          <c:cat>
            <c:strRef>
              <c:f>'IT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'IT Portfolio Status Report'!$C$11:$C$24</c:f>
              <c:numCache>
                <c:formatCode>mm/dd</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'IT Portfolio Status Report'!$B$11:$B$24</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'IT Portfolio Status Report'!$E$11:$E$24</c:f>
              <c:numCache>
                <c:formatCode>General</c:formatCode>
                <c:ptCount val="14"/>
                <c:pt idx="0">
                  <c:v>58</c:v>
                </c:pt>
                <c:pt idx="1">
                  <c:v>93</c:v>
                </c:pt>
                <c:pt idx="2">
                  <c:v>237</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IT Portfolio Status Rpt'!$C$9</c:f>
              <c:strCache>
                <c:ptCount val="1"/>
                <c:pt idx="0">
                  <c:v>START 
DATE</c:v>
                </c:pt>
              </c:strCache>
            </c:strRef>
          </c:tx>
          <c:spPr>
            <a:noFill/>
            <a:ln>
              <a:noFill/>
            </a:ln>
            <a:effectLst/>
          </c:spPr>
          <c:invertIfNegative val="0"/>
          <c:cat>
            <c:strRef>
              <c:f>'BLANK - IT Portfolio Status Rpt'!$B$10:$B$23</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'BLANK - IT Portfolio Status Rpt'!$C$10:$C$23</c:f>
              <c:numCache>
                <c:formatCode>mm/dd/yy;@</c:formatCode>
                <c:ptCount val="14"/>
              </c:numCache>
            </c:numRef>
          </c:val>
          <c:extLst>
            <c:ext xmlns:c16="http://schemas.microsoft.com/office/drawing/2014/chart" uri="{C3380CC4-5D6E-409C-BE32-E72D297353CC}">
              <c16:uniqueId val="{00000000-4162-9342-816A-AD8EDC5385B3}"/>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162-9342-816A-AD8EDC5385B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162-9342-816A-AD8EDC5385B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162-9342-816A-AD8EDC5385B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162-9342-816A-AD8EDC5385B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162-9342-816A-AD8EDC5385B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162-9342-816A-AD8EDC5385B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162-9342-816A-AD8EDC5385B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162-9342-816A-AD8EDC5385B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162-9342-816A-AD8EDC5385B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162-9342-816A-AD8EDC5385B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162-9342-816A-AD8EDC5385B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162-9342-816A-AD8EDC5385B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162-9342-816A-AD8EDC5385B3}"/>
              </c:ext>
            </c:extLst>
          </c:dPt>
          <c:cat>
            <c:strRef>
              <c:f>'BLANK - IT Portfolio Status Rpt'!$B$10:$B$23</c:f>
              <c:strCache>
                <c:ptCount val="14"/>
                <c:pt idx="0">
                  <c:v>Project A</c:v>
                </c:pt>
                <c:pt idx="1">
                  <c:v>Project B</c:v>
                </c:pt>
                <c:pt idx="2">
                  <c:v>Project C</c:v>
                </c:pt>
                <c:pt idx="3">
                  <c:v>Project D</c:v>
                </c:pt>
                <c:pt idx="4">
                  <c:v>Project E</c:v>
                </c:pt>
                <c:pt idx="5">
                  <c:v>Project F</c:v>
                </c:pt>
                <c:pt idx="6">
                  <c:v>Project G</c:v>
                </c:pt>
                <c:pt idx="7">
                  <c:v>Project H</c:v>
                </c:pt>
                <c:pt idx="8">
                  <c:v>Project I</c:v>
                </c:pt>
                <c:pt idx="9">
                  <c:v>Project J</c:v>
                </c:pt>
                <c:pt idx="10">
                  <c:v>Project K</c:v>
                </c:pt>
                <c:pt idx="11">
                  <c:v>Project L</c:v>
                </c:pt>
                <c:pt idx="12">
                  <c:v>Project M</c:v>
                </c:pt>
                <c:pt idx="13">
                  <c:v>Project N</c:v>
                </c:pt>
              </c:strCache>
            </c:strRef>
          </c:cat>
          <c:val>
            <c:numRef>
              <c:f>'BLANK - IT Portfolio Status Rpt'!$E$10:$E$23</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162-9342-816A-AD8EDC5385B3}"/>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ru-RU"/>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bit.ly/3CUR1ar"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177800</xdr:rowOff>
    </xdr:from>
    <xdr:to>
      <xdr:col>11</xdr:col>
      <xdr:colOff>3086100</xdr:colOff>
      <xdr:row>26</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1181100</xdr:colOff>
      <xdr:row>1</xdr:row>
      <xdr:rowOff>0</xdr:rowOff>
    </xdr:to>
    <xdr:pic>
      <xdr:nvPicPr>
        <xdr:cNvPr id="4" name="Picture 3">
          <a:hlinkClick xmlns:r="http://schemas.openxmlformats.org/officeDocument/2006/relationships" r:id="rId2"/>
          <a:extLst>
            <a:ext uri="{FF2B5EF4-FFF2-40B4-BE49-F238E27FC236}">
              <a16:creationId xmlns:a16="http://schemas.microsoft.com/office/drawing/2014/main" id="{D22E9F5E-B886-CD47-9694-5B33830D9BD0}"/>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2" name="Chart 1">
          <a:extLst>
            <a:ext uri="{FF2B5EF4-FFF2-40B4-BE49-F238E27FC236}">
              <a16:creationId xmlns:a16="http://schemas.microsoft.com/office/drawing/2014/main" id="{3ACFE6E9-B67E-DC48-9224-02187D7BC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25</xdr:row>
      <xdr:rowOff>0</xdr:rowOff>
    </xdr:from>
    <xdr:to>
      <xdr:col>16</xdr:col>
      <xdr:colOff>25399</xdr:colOff>
      <xdr:row>25</xdr:row>
      <xdr:rowOff>3670300</xdr:rowOff>
    </xdr:to>
    <xdr:grpSp>
      <xdr:nvGrpSpPr>
        <xdr:cNvPr id="4" name="Group 3">
          <a:extLst>
            <a:ext uri="{FF2B5EF4-FFF2-40B4-BE49-F238E27FC236}">
              <a16:creationId xmlns:a16="http://schemas.microsoft.com/office/drawing/2014/main" id="{0DAF63FD-EE15-264E-81E9-604AE5BD3AB0}"/>
            </a:ext>
          </a:extLst>
        </xdr:cNvPr>
        <xdr:cNvGrpSpPr/>
      </xdr:nvGrpSpPr>
      <xdr:grpSpPr>
        <a:xfrm>
          <a:off x="18199100" y="7778750"/>
          <a:ext cx="3022599" cy="3670300"/>
          <a:chOff x="16992600" y="7112000"/>
          <a:chExt cx="3803160" cy="3670300"/>
        </a:xfrm>
      </xdr:grpSpPr>
      <xdr:cxnSp macro="">
        <xdr:nvCxnSpPr>
          <xdr:cNvPr id="5" name="Straight Arrow Connector 4">
            <a:extLst>
              <a:ext uri="{FF2B5EF4-FFF2-40B4-BE49-F238E27FC236}">
                <a16:creationId xmlns:a16="http://schemas.microsoft.com/office/drawing/2014/main" id="{E5176E58-CDA2-714C-9FDE-A159E8DD613A}"/>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697D71D5-5958-EB41-894B-34098C869EBE}"/>
              </a:ext>
            </a:extLst>
          </xdr:cNvPr>
          <xdr:cNvSpPr txBox="1"/>
        </xdr:nvSpPr>
        <xdr:spPr>
          <a:xfrm>
            <a:off x="17564098" y="7112000"/>
            <a:ext cx="3231662"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BEA5B93D-61E1-6C46-BA58-371FAA9480BA}"/>
              </a:ext>
            </a:extLst>
          </xdr:cNvPr>
          <xdr:cNvPicPr>
            <a:picLocks noChangeAspect="1"/>
          </xdr:cNvPicPr>
        </xdr:nvPicPr>
        <xdr:blipFill>
          <a:blip xmlns:r="http://schemas.openxmlformats.org/officeDocument/2006/relationships" r:embed="rId2"/>
          <a:stretch>
            <a:fillRect/>
          </a:stretch>
        </xdr:blipFill>
        <xdr:spPr>
          <a:xfrm>
            <a:off x="17538698" y="8035742"/>
            <a:ext cx="3049325"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CUR1a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63"/>
  <sheetViews>
    <sheetView showGridLines="0" tabSelected="1" workbookViewId="0">
      <pane ySplit="1" topLeftCell="A2" activePane="bottomLeft" state="frozen"/>
      <selection pane="bottomLeft" activeCell="B63" sqref="B63:F63"/>
    </sheetView>
  </sheetViews>
  <sheetFormatPr defaultColWidth="10.6640625" defaultRowHeight="15.5" x14ac:dyDescent="0.35"/>
  <cols>
    <col min="1" max="1" width="3.33203125" customWidth="1"/>
    <col min="2" max="2" width="25.83203125" customWidth="1"/>
    <col min="3" max="6" width="15.83203125" customWidth="1"/>
    <col min="7" max="12" width="23.83203125" customWidth="1"/>
    <col min="13" max="13" width="3.33203125" customWidth="1"/>
    <col min="14" max="14" width="18" customWidth="1"/>
  </cols>
  <sheetData>
    <row r="1" spans="1:258" ht="197" customHeight="1" x14ac:dyDescent="0.35"/>
    <row r="2" spans="1:258" s="14" customFormat="1" ht="45" customHeight="1" x14ac:dyDescent="0.35">
      <c r="A2" s="13"/>
      <c r="B2" s="32" t="s">
        <v>47</v>
      </c>
      <c r="D2"/>
      <c r="E2"/>
      <c r="F2"/>
      <c r="G2"/>
      <c r="H2"/>
      <c r="I2"/>
      <c r="J2"/>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row>
    <row r="3" spans="1:258" x14ac:dyDescent="0.35">
      <c r="B3" s="17" t="s">
        <v>29</v>
      </c>
      <c r="C3" s="15"/>
    </row>
    <row r="4" spans="1:258" ht="30" customHeight="1" thickBot="1" x14ac:dyDescent="0.4">
      <c r="B4" s="16" t="s">
        <v>53</v>
      </c>
    </row>
    <row r="5" spans="1:258" x14ac:dyDescent="0.35">
      <c r="B5" s="17" t="s">
        <v>28</v>
      </c>
    </row>
    <row r="6" spans="1:258" ht="30" customHeight="1" thickBot="1" x14ac:dyDescent="0.4">
      <c r="B6" s="16" t="s">
        <v>54</v>
      </c>
    </row>
    <row r="8" spans="1:258" ht="20.5" x14ac:dyDescent="0.35">
      <c r="B8" s="18" t="s">
        <v>42</v>
      </c>
    </row>
    <row r="9" spans="1:258" ht="25" customHeight="1" x14ac:dyDescent="0.35">
      <c r="A9" s="1"/>
      <c r="B9" s="2"/>
      <c r="C9" s="6" t="s">
        <v>2</v>
      </c>
      <c r="D9" s="7"/>
      <c r="E9" s="7"/>
      <c r="F9" s="7"/>
      <c r="G9" s="6" t="s">
        <v>7</v>
      </c>
      <c r="H9" s="11"/>
      <c r="I9" s="11"/>
      <c r="J9" s="11"/>
      <c r="K9" s="11"/>
      <c r="L9" s="12"/>
    </row>
    <row r="10" spans="1:258" ht="35" customHeight="1" thickBot="1" x14ac:dyDescent="0.4">
      <c r="A10" s="1"/>
      <c r="B10" s="8" t="s">
        <v>13</v>
      </c>
      <c r="C10" s="9" t="s">
        <v>8</v>
      </c>
      <c r="D10" s="9" t="s">
        <v>9</v>
      </c>
      <c r="E10" s="8" t="s">
        <v>10</v>
      </c>
      <c r="F10" s="34" t="s">
        <v>30</v>
      </c>
      <c r="G10" s="10" t="s">
        <v>4</v>
      </c>
      <c r="H10" s="10" t="s">
        <v>3</v>
      </c>
      <c r="I10" s="10" t="s">
        <v>5</v>
      </c>
      <c r="J10" s="10" t="s">
        <v>0</v>
      </c>
      <c r="K10" s="10" t="s">
        <v>1</v>
      </c>
      <c r="L10" s="10" t="s">
        <v>6</v>
      </c>
    </row>
    <row r="11" spans="1:258" ht="25" customHeight="1" thickTop="1" x14ac:dyDescent="0.35">
      <c r="A11" s="1"/>
      <c r="B11" s="3" t="s">
        <v>14</v>
      </c>
      <c r="C11" s="45">
        <v>45782</v>
      </c>
      <c r="D11" s="46">
        <v>45839</v>
      </c>
      <c r="E11" s="5">
        <f>D11-C11+1</f>
        <v>58</v>
      </c>
      <c r="F11" s="36" t="s">
        <v>32</v>
      </c>
      <c r="G11" s="3"/>
      <c r="H11" s="3"/>
      <c r="I11" s="3"/>
      <c r="J11" s="3"/>
      <c r="K11" s="3"/>
      <c r="L11" s="3"/>
      <c r="N11" s="21" t="s">
        <v>31</v>
      </c>
    </row>
    <row r="12" spans="1:258" ht="25" customHeight="1" x14ac:dyDescent="0.35">
      <c r="A12" s="1"/>
      <c r="B12" s="3" t="s">
        <v>15</v>
      </c>
      <c r="C12" s="45">
        <v>45787</v>
      </c>
      <c r="D12" s="46">
        <v>45879</v>
      </c>
      <c r="E12" s="5">
        <f t="shared" ref="E12:E24" si="0">D12-C12+1</f>
        <v>93</v>
      </c>
      <c r="F12" s="36" t="s">
        <v>33</v>
      </c>
      <c r="G12" s="3"/>
      <c r="H12" s="3"/>
      <c r="I12" s="3"/>
      <c r="J12" s="3"/>
      <c r="K12" s="3"/>
      <c r="L12" s="3"/>
      <c r="N12" s="22" t="s">
        <v>32</v>
      </c>
    </row>
    <row r="13" spans="1:258" ht="25" customHeight="1" x14ac:dyDescent="0.35">
      <c r="A13" s="1"/>
      <c r="B13" s="3" t="s">
        <v>16</v>
      </c>
      <c r="C13" s="45">
        <v>45818</v>
      </c>
      <c r="D13" s="46">
        <v>46054</v>
      </c>
      <c r="E13" s="5">
        <f t="shared" si="0"/>
        <v>237</v>
      </c>
      <c r="F13" s="36" t="s">
        <v>34</v>
      </c>
      <c r="G13" s="3"/>
      <c r="H13" s="3"/>
      <c r="I13" s="3"/>
      <c r="J13" s="3"/>
      <c r="K13" s="3"/>
      <c r="L13" s="3"/>
      <c r="N13" s="27" t="s">
        <v>33</v>
      </c>
    </row>
    <row r="14" spans="1:258" ht="25" customHeight="1" x14ac:dyDescent="0.35">
      <c r="A14" s="1"/>
      <c r="B14" s="3" t="s">
        <v>17</v>
      </c>
      <c r="C14" s="45">
        <v>45830</v>
      </c>
      <c r="D14" s="46">
        <v>45873</v>
      </c>
      <c r="E14" s="5">
        <f t="shared" si="0"/>
        <v>44</v>
      </c>
      <c r="F14" s="36" t="s">
        <v>35</v>
      </c>
      <c r="G14" s="3"/>
      <c r="H14" s="3"/>
      <c r="I14" s="3"/>
      <c r="J14" s="3"/>
      <c r="K14" s="3"/>
      <c r="L14" s="3"/>
      <c r="N14" s="26" t="s">
        <v>34</v>
      </c>
    </row>
    <row r="15" spans="1:258" ht="25" customHeight="1" x14ac:dyDescent="0.35">
      <c r="A15" s="1"/>
      <c r="B15" s="3" t="s">
        <v>18</v>
      </c>
      <c r="C15" s="45">
        <v>45852</v>
      </c>
      <c r="D15" s="46">
        <v>45962</v>
      </c>
      <c r="E15" s="5">
        <f t="shared" si="0"/>
        <v>111</v>
      </c>
      <c r="F15" s="36" t="s">
        <v>36</v>
      </c>
      <c r="G15" s="3"/>
      <c r="H15" s="3"/>
      <c r="I15" s="3"/>
      <c r="J15" s="3"/>
      <c r="K15" s="3"/>
      <c r="L15" s="3"/>
      <c r="N15" s="23" t="s">
        <v>35</v>
      </c>
    </row>
    <row r="16" spans="1:258" ht="25" customHeight="1" x14ac:dyDescent="0.35">
      <c r="A16" s="1"/>
      <c r="B16" s="3" t="s">
        <v>19</v>
      </c>
      <c r="C16" s="45">
        <v>45852</v>
      </c>
      <c r="D16" s="46">
        <v>46042</v>
      </c>
      <c r="E16" s="5">
        <f t="shared" si="0"/>
        <v>191</v>
      </c>
      <c r="F16" s="36" t="s">
        <v>37</v>
      </c>
      <c r="G16" s="3"/>
      <c r="H16" s="3"/>
      <c r="I16" s="3"/>
      <c r="J16" s="3"/>
      <c r="K16" s="3"/>
      <c r="L16" s="3"/>
      <c r="N16" s="24" t="s">
        <v>36</v>
      </c>
    </row>
    <row r="17" spans="1:14" ht="25" customHeight="1" x14ac:dyDescent="0.35">
      <c r="A17" s="1"/>
      <c r="B17" s="3" t="s">
        <v>20</v>
      </c>
      <c r="C17" s="45">
        <v>45870</v>
      </c>
      <c r="D17" s="46">
        <v>45931</v>
      </c>
      <c r="E17" s="5">
        <f t="shared" si="0"/>
        <v>62</v>
      </c>
      <c r="F17" s="36" t="s">
        <v>38</v>
      </c>
      <c r="G17" s="3"/>
      <c r="H17" s="3"/>
      <c r="I17" s="3"/>
      <c r="J17" s="3"/>
      <c r="K17" s="3"/>
      <c r="L17" s="3"/>
      <c r="N17" s="25" t="s">
        <v>37</v>
      </c>
    </row>
    <row r="18" spans="1:14" ht="25" customHeight="1" x14ac:dyDescent="0.35">
      <c r="A18" s="1"/>
      <c r="B18" s="3" t="s">
        <v>21</v>
      </c>
      <c r="C18" s="45">
        <v>45883</v>
      </c>
      <c r="D18" s="46">
        <v>45899</v>
      </c>
      <c r="E18" s="5">
        <f t="shared" si="0"/>
        <v>17</v>
      </c>
      <c r="F18" s="36"/>
      <c r="G18" s="3"/>
      <c r="H18" s="3"/>
      <c r="I18" s="3"/>
      <c r="J18" s="3"/>
      <c r="K18" s="3"/>
      <c r="L18" s="3"/>
      <c r="N18" s="28" t="s">
        <v>38</v>
      </c>
    </row>
    <row r="19" spans="1:14" ht="25" customHeight="1" x14ac:dyDescent="0.35">
      <c r="A19" s="1"/>
      <c r="B19" s="3" t="s">
        <v>22</v>
      </c>
      <c r="C19" s="45">
        <v>45901</v>
      </c>
      <c r="D19" s="46">
        <v>46001</v>
      </c>
      <c r="E19" s="5">
        <f t="shared" si="0"/>
        <v>101</v>
      </c>
      <c r="F19" s="36"/>
      <c r="G19" s="3"/>
      <c r="H19" s="3"/>
      <c r="I19" s="3"/>
      <c r="J19" s="3"/>
      <c r="K19" s="3"/>
      <c r="L19" s="3"/>
    </row>
    <row r="20" spans="1:14" ht="25" customHeight="1" x14ac:dyDescent="0.35">
      <c r="A20" s="1"/>
      <c r="B20" s="3" t="s">
        <v>23</v>
      </c>
      <c r="C20" s="45">
        <v>45931</v>
      </c>
      <c r="D20" s="46">
        <v>45976</v>
      </c>
      <c r="E20" s="5">
        <f t="shared" si="0"/>
        <v>46</v>
      </c>
      <c r="F20" s="36"/>
      <c r="G20" s="3"/>
      <c r="H20" s="3"/>
      <c r="I20" s="3"/>
      <c r="J20" s="3"/>
      <c r="K20" s="3"/>
      <c r="L20" s="3"/>
    </row>
    <row r="21" spans="1:14" ht="25" customHeight="1" x14ac:dyDescent="0.35">
      <c r="A21" s="1"/>
      <c r="B21" s="3" t="s">
        <v>24</v>
      </c>
      <c r="C21" s="45">
        <v>45931</v>
      </c>
      <c r="D21" s="46">
        <v>45992</v>
      </c>
      <c r="E21" s="5">
        <f t="shared" si="0"/>
        <v>62</v>
      </c>
      <c r="F21" s="36"/>
      <c r="G21" s="3"/>
      <c r="H21" s="3"/>
      <c r="I21" s="3"/>
      <c r="J21" s="3"/>
      <c r="K21" s="3"/>
      <c r="L21" s="3"/>
    </row>
    <row r="22" spans="1:14" ht="25" customHeight="1" x14ac:dyDescent="0.35">
      <c r="A22" s="1"/>
      <c r="B22" s="3" t="s">
        <v>25</v>
      </c>
      <c r="C22" s="45">
        <v>45962</v>
      </c>
      <c r="D22" s="46">
        <v>45992</v>
      </c>
      <c r="E22" s="5">
        <f t="shared" si="0"/>
        <v>31</v>
      </c>
      <c r="F22" s="36"/>
      <c r="G22" s="3"/>
      <c r="H22" s="3"/>
      <c r="I22" s="3"/>
      <c r="J22" s="3"/>
      <c r="K22" s="3"/>
      <c r="L22" s="3"/>
    </row>
    <row r="23" spans="1:14" ht="25" customHeight="1" x14ac:dyDescent="0.35">
      <c r="A23" s="1"/>
      <c r="B23" s="3" t="s">
        <v>26</v>
      </c>
      <c r="C23" s="45">
        <v>45971</v>
      </c>
      <c r="D23" s="46">
        <v>46001</v>
      </c>
      <c r="E23" s="5">
        <f t="shared" si="0"/>
        <v>31</v>
      </c>
      <c r="F23" s="36"/>
      <c r="G23" s="3"/>
      <c r="H23" s="3"/>
      <c r="I23" s="3"/>
      <c r="J23" s="3"/>
      <c r="K23" s="3"/>
      <c r="L23" s="3"/>
    </row>
    <row r="24" spans="1:14" ht="25" customHeight="1" x14ac:dyDescent="0.35">
      <c r="A24" s="1"/>
      <c r="B24" s="3" t="s">
        <v>27</v>
      </c>
      <c r="C24" s="45">
        <v>45992</v>
      </c>
      <c r="D24" s="46">
        <v>46063</v>
      </c>
      <c r="E24" s="5">
        <f t="shared" si="0"/>
        <v>72</v>
      </c>
      <c r="F24" s="36"/>
      <c r="G24" s="3"/>
      <c r="H24" s="3"/>
      <c r="I24" s="3"/>
      <c r="J24" s="3"/>
      <c r="K24" s="3"/>
      <c r="L24" s="3"/>
    </row>
    <row r="25" spans="1:14" ht="10" customHeight="1" x14ac:dyDescent="0.35"/>
    <row r="26" spans="1:14" ht="20.5" x14ac:dyDescent="0.35">
      <c r="B26" s="18" t="s">
        <v>48</v>
      </c>
    </row>
    <row r="27" spans="1:14" ht="400" customHeight="1" x14ac:dyDescent="0.35"/>
    <row r="28" spans="1:14" ht="20.5" x14ac:dyDescent="0.35">
      <c r="B28" s="18" t="s">
        <v>43</v>
      </c>
    </row>
    <row r="29" spans="1:14" ht="35" customHeight="1" thickBot="1" x14ac:dyDescent="0.4">
      <c r="A29" s="1"/>
      <c r="B29" s="8" t="s">
        <v>13</v>
      </c>
      <c r="C29" s="9" t="s">
        <v>49</v>
      </c>
      <c r="D29" s="9" t="s">
        <v>50</v>
      </c>
      <c r="E29" s="8" t="s">
        <v>10</v>
      </c>
      <c r="F29" s="6" t="s">
        <v>30</v>
      </c>
      <c r="G29" s="38" t="s">
        <v>45</v>
      </c>
      <c r="H29" s="47" t="s">
        <v>46</v>
      </c>
      <c r="I29" s="48"/>
    </row>
    <row r="30" spans="1:14" ht="25" customHeight="1" thickTop="1" x14ac:dyDescent="0.35">
      <c r="A30" s="1"/>
      <c r="B30" s="3" t="s">
        <v>14</v>
      </c>
      <c r="C30" s="45">
        <v>45782</v>
      </c>
      <c r="D30" s="46">
        <v>45839</v>
      </c>
      <c r="E30" s="5">
        <f>D30-C30+1</f>
        <v>58</v>
      </c>
      <c r="F30" s="37" t="s">
        <v>32</v>
      </c>
      <c r="G30" s="33">
        <v>0</v>
      </c>
      <c r="H30" s="49"/>
      <c r="I30" s="50"/>
      <c r="N30" s="21" t="s">
        <v>31</v>
      </c>
    </row>
    <row r="31" spans="1:14" ht="25" customHeight="1" x14ac:dyDescent="0.35">
      <c r="A31" s="1"/>
      <c r="B31" s="3" t="s">
        <v>15</v>
      </c>
      <c r="C31" s="45">
        <v>45787</v>
      </c>
      <c r="D31" s="46">
        <v>45879</v>
      </c>
      <c r="E31" s="5">
        <f t="shared" ref="E31:E43" si="1">D31-C31+1</f>
        <v>93</v>
      </c>
      <c r="F31" s="36" t="s">
        <v>33</v>
      </c>
      <c r="G31" s="33">
        <v>0.5</v>
      </c>
      <c r="H31" s="49"/>
      <c r="I31" s="50"/>
      <c r="N31" s="22" t="s">
        <v>32</v>
      </c>
    </row>
    <row r="32" spans="1:14" ht="25" customHeight="1" x14ac:dyDescent="0.35">
      <c r="A32" s="1"/>
      <c r="B32" s="3" t="s">
        <v>16</v>
      </c>
      <c r="C32" s="45">
        <v>45818</v>
      </c>
      <c r="D32" s="46">
        <v>46082</v>
      </c>
      <c r="E32" s="5">
        <f t="shared" si="1"/>
        <v>265</v>
      </c>
      <c r="F32" s="36" t="s">
        <v>34</v>
      </c>
      <c r="G32" s="33">
        <v>1</v>
      </c>
      <c r="H32" s="49"/>
      <c r="I32" s="50"/>
      <c r="N32" s="27" t="s">
        <v>33</v>
      </c>
    </row>
    <row r="33" spans="1:14" ht="25" customHeight="1" x14ac:dyDescent="0.35">
      <c r="A33" s="1"/>
      <c r="B33" s="3" t="s">
        <v>17</v>
      </c>
      <c r="C33" s="45">
        <v>45830</v>
      </c>
      <c r="D33" s="46">
        <v>45873</v>
      </c>
      <c r="E33" s="5">
        <f t="shared" si="1"/>
        <v>44</v>
      </c>
      <c r="F33" s="36" t="s">
        <v>35</v>
      </c>
      <c r="G33" s="33">
        <v>0.24</v>
      </c>
      <c r="H33" s="49"/>
      <c r="I33" s="50"/>
      <c r="N33" s="26" t="s">
        <v>34</v>
      </c>
    </row>
    <row r="34" spans="1:14" ht="25" customHeight="1" x14ac:dyDescent="0.35">
      <c r="A34" s="1"/>
      <c r="B34" s="3" t="s">
        <v>18</v>
      </c>
      <c r="C34" s="45">
        <v>45852</v>
      </c>
      <c r="D34" s="46">
        <v>45962</v>
      </c>
      <c r="E34" s="5">
        <f t="shared" si="1"/>
        <v>111</v>
      </c>
      <c r="F34" s="36" t="s">
        <v>36</v>
      </c>
      <c r="G34" s="33">
        <v>0.1</v>
      </c>
      <c r="H34" s="49"/>
      <c r="I34" s="50"/>
      <c r="N34" s="23" t="s">
        <v>35</v>
      </c>
    </row>
    <row r="35" spans="1:14" ht="25" customHeight="1" x14ac:dyDescent="0.35">
      <c r="A35" s="1"/>
      <c r="B35" s="3" t="s">
        <v>19</v>
      </c>
      <c r="C35" s="45">
        <v>45852</v>
      </c>
      <c r="D35" s="46">
        <v>46042</v>
      </c>
      <c r="E35" s="5">
        <f t="shared" si="1"/>
        <v>191</v>
      </c>
      <c r="F35" s="36" t="s">
        <v>37</v>
      </c>
      <c r="G35" s="33">
        <v>0.95</v>
      </c>
      <c r="H35" s="49"/>
      <c r="I35" s="50"/>
      <c r="N35" s="24" t="s">
        <v>36</v>
      </c>
    </row>
    <row r="36" spans="1:14" ht="25" customHeight="1" x14ac:dyDescent="0.35">
      <c r="A36" s="1"/>
      <c r="B36" s="3" t="s">
        <v>20</v>
      </c>
      <c r="C36" s="45">
        <v>45870</v>
      </c>
      <c r="D36" s="46">
        <v>45931</v>
      </c>
      <c r="E36" s="5">
        <f t="shared" si="1"/>
        <v>62</v>
      </c>
      <c r="F36" s="36" t="s">
        <v>38</v>
      </c>
      <c r="G36" s="33">
        <v>0</v>
      </c>
      <c r="H36" s="49"/>
      <c r="I36" s="50"/>
      <c r="N36" s="25" t="s">
        <v>37</v>
      </c>
    </row>
    <row r="37" spans="1:14" ht="25" customHeight="1" x14ac:dyDescent="0.35">
      <c r="A37" s="1"/>
      <c r="B37" s="3" t="s">
        <v>21</v>
      </c>
      <c r="C37" s="45">
        <v>45883</v>
      </c>
      <c r="D37" s="46">
        <v>45899</v>
      </c>
      <c r="E37" s="5">
        <f t="shared" si="1"/>
        <v>17</v>
      </c>
      <c r="F37" s="36"/>
      <c r="G37" s="33"/>
      <c r="H37" s="49"/>
      <c r="I37" s="50"/>
      <c r="N37" s="28" t="s">
        <v>38</v>
      </c>
    </row>
    <row r="38" spans="1:14" ht="25" customHeight="1" x14ac:dyDescent="0.35">
      <c r="A38" s="1"/>
      <c r="B38" s="3" t="s">
        <v>22</v>
      </c>
      <c r="C38" s="45">
        <v>45901</v>
      </c>
      <c r="D38" s="46">
        <v>46001</v>
      </c>
      <c r="E38" s="5">
        <f t="shared" si="1"/>
        <v>101</v>
      </c>
      <c r="F38" s="36"/>
      <c r="G38" s="33"/>
      <c r="H38" s="49"/>
      <c r="I38" s="50"/>
    </row>
    <row r="39" spans="1:14" ht="25" customHeight="1" x14ac:dyDescent="0.35">
      <c r="A39" s="1"/>
      <c r="B39" s="3" t="s">
        <v>23</v>
      </c>
      <c r="C39" s="45">
        <v>45931</v>
      </c>
      <c r="D39" s="46">
        <v>45976</v>
      </c>
      <c r="E39" s="5">
        <f t="shared" si="1"/>
        <v>46</v>
      </c>
      <c r="F39" s="36"/>
      <c r="G39" s="33"/>
      <c r="H39" s="49"/>
      <c r="I39" s="50"/>
    </row>
    <row r="40" spans="1:14" ht="25" customHeight="1" x14ac:dyDescent="0.35">
      <c r="A40" s="1"/>
      <c r="B40" s="3" t="s">
        <v>24</v>
      </c>
      <c r="C40" s="45">
        <v>45931</v>
      </c>
      <c r="D40" s="46">
        <v>45992</v>
      </c>
      <c r="E40" s="5">
        <f t="shared" si="1"/>
        <v>62</v>
      </c>
      <c r="F40" s="36"/>
      <c r="G40" s="33"/>
      <c r="H40" s="49"/>
      <c r="I40" s="50"/>
    </row>
    <row r="41" spans="1:14" ht="25" customHeight="1" x14ac:dyDescent="0.35">
      <c r="A41" s="1"/>
      <c r="B41" s="3" t="s">
        <v>25</v>
      </c>
      <c r="C41" s="45">
        <v>45962</v>
      </c>
      <c r="D41" s="46">
        <v>45992</v>
      </c>
      <c r="E41" s="5">
        <f t="shared" si="1"/>
        <v>31</v>
      </c>
      <c r="F41" s="36"/>
      <c r="G41" s="33"/>
      <c r="H41" s="49"/>
      <c r="I41" s="50"/>
    </row>
    <row r="42" spans="1:14" ht="25" customHeight="1" x14ac:dyDescent="0.35">
      <c r="A42" s="1"/>
      <c r="B42" s="3" t="s">
        <v>26</v>
      </c>
      <c r="C42" s="45">
        <v>45971</v>
      </c>
      <c r="D42" s="46">
        <v>46001</v>
      </c>
      <c r="E42" s="5">
        <f t="shared" si="1"/>
        <v>31</v>
      </c>
      <c r="F42" s="36"/>
      <c r="G42" s="33"/>
      <c r="H42" s="49"/>
      <c r="I42" s="50"/>
    </row>
    <row r="43" spans="1:14" ht="25" customHeight="1" x14ac:dyDescent="0.35">
      <c r="A43" s="1"/>
      <c r="B43" s="3" t="s">
        <v>27</v>
      </c>
      <c r="C43" s="45">
        <v>45992</v>
      </c>
      <c r="D43" s="46">
        <v>46063</v>
      </c>
      <c r="E43" s="5">
        <f t="shared" si="1"/>
        <v>72</v>
      </c>
      <c r="F43" s="36"/>
      <c r="G43" s="33"/>
      <c r="H43" s="49"/>
      <c r="I43" s="50"/>
    </row>
    <row r="44" spans="1:14" ht="10" customHeight="1" x14ac:dyDescent="0.35">
      <c r="A44" s="1"/>
      <c r="B44" s="29"/>
      <c r="C44" s="30"/>
      <c r="D44" s="30"/>
      <c r="E44" s="30"/>
      <c r="F44" s="30"/>
      <c r="G44" s="29"/>
      <c r="H44" s="29"/>
      <c r="I44" s="29"/>
    </row>
    <row r="45" spans="1:14" ht="20.5" x14ac:dyDescent="0.35">
      <c r="B45" s="18" t="s">
        <v>39</v>
      </c>
    </row>
    <row r="46" spans="1:14" ht="35" customHeight="1" x14ac:dyDescent="0.35">
      <c r="A46" s="1"/>
      <c r="B46" s="8" t="s">
        <v>13</v>
      </c>
      <c r="C46" s="40" t="s">
        <v>51</v>
      </c>
      <c r="D46" s="40" t="s">
        <v>52</v>
      </c>
      <c r="E46" s="38" t="s">
        <v>40</v>
      </c>
      <c r="F46" s="41" t="s">
        <v>41</v>
      </c>
    </row>
    <row r="47" spans="1:14" ht="25" customHeight="1" x14ac:dyDescent="0.35">
      <c r="A47" s="1"/>
      <c r="B47" s="3" t="s">
        <v>14</v>
      </c>
      <c r="C47" s="39">
        <v>4500</v>
      </c>
      <c r="D47" s="39">
        <v>5000</v>
      </c>
      <c r="E47" s="39">
        <v>5000</v>
      </c>
      <c r="F47" s="42">
        <f>C47-D47</f>
        <v>-500</v>
      </c>
    </row>
    <row r="48" spans="1:14" ht="25" customHeight="1" x14ac:dyDescent="0.35">
      <c r="A48" s="1"/>
      <c r="B48" s="3" t="s">
        <v>15</v>
      </c>
      <c r="C48" s="39">
        <v>5000</v>
      </c>
      <c r="D48" s="39">
        <v>6500</v>
      </c>
      <c r="E48" s="39">
        <v>4500</v>
      </c>
      <c r="F48" s="42">
        <f t="shared" ref="F48:F60" si="2">C48-D48</f>
        <v>-1500</v>
      </c>
    </row>
    <row r="49" spans="1:12" ht="25" customHeight="1" x14ac:dyDescent="0.35">
      <c r="A49" s="1"/>
      <c r="B49" s="3" t="s">
        <v>16</v>
      </c>
      <c r="C49" s="39">
        <v>2600</v>
      </c>
      <c r="D49" s="39">
        <v>1700</v>
      </c>
      <c r="E49" s="39">
        <v>2300</v>
      </c>
      <c r="F49" s="42">
        <f t="shared" si="2"/>
        <v>900</v>
      </c>
    </row>
    <row r="50" spans="1:12" ht="25" customHeight="1" x14ac:dyDescent="0.35">
      <c r="A50" s="1"/>
      <c r="B50" s="3" t="s">
        <v>17</v>
      </c>
      <c r="C50" s="39">
        <v>4300</v>
      </c>
      <c r="D50" s="39">
        <v>4000</v>
      </c>
      <c r="E50" s="39">
        <v>6000</v>
      </c>
      <c r="F50" s="42">
        <f t="shared" si="2"/>
        <v>300</v>
      </c>
    </row>
    <row r="51" spans="1:12" ht="25" customHeight="1" x14ac:dyDescent="0.35">
      <c r="A51" s="1"/>
      <c r="B51" s="3" t="s">
        <v>18</v>
      </c>
      <c r="C51" s="39">
        <v>8500</v>
      </c>
      <c r="D51" s="39">
        <v>9750</v>
      </c>
      <c r="E51" s="39">
        <v>10000</v>
      </c>
      <c r="F51" s="42">
        <f t="shared" si="2"/>
        <v>-1250</v>
      </c>
    </row>
    <row r="52" spans="1:12" ht="25" customHeight="1" x14ac:dyDescent="0.35">
      <c r="A52" s="1"/>
      <c r="B52" s="3" t="s">
        <v>19</v>
      </c>
      <c r="C52" s="39">
        <v>18750</v>
      </c>
      <c r="D52" s="39">
        <v>17000</v>
      </c>
      <c r="E52" s="39">
        <v>18500</v>
      </c>
      <c r="F52" s="42">
        <f t="shared" si="2"/>
        <v>1750</v>
      </c>
    </row>
    <row r="53" spans="1:12" ht="25" customHeight="1" x14ac:dyDescent="0.35">
      <c r="A53" s="1"/>
      <c r="B53" s="3" t="s">
        <v>20</v>
      </c>
      <c r="C53" s="39">
        <v>15000</v>
      </c>
      <c r="D53" s="39">
        <v>14985</v>
      </c>
      <c r="E53" s="39">
        <v>16000</v>
      </c>
      <c r="F53" s="42">
        <f t="shared" si="2"/>
        <v>15</v>
      </c>
    </row>
    <row r="54" spans="1:12" ht="25" customHeight="1" x14ac:dyDescent="0.35">
      <c r="A54" s="1"/>
      <c r="B54" s="3" t="s">
        <v>21</v>
      </c>
      <c r="C54" s="39">
        <v>26000</v>
      </c>
      <c r="D54" s="39">
        <v>28000</v>
      </c>
      <c r="E54" s="39">
        <v>30000</v>
      </c>
      <c r="F54" s="42">
        <f t="shared" si="2"/>
        <v>-2000</v>
      </c>
    </row>
    <row r="55" spans="1:12" ht="25" customHeight="1" x14ac:dyDescent="0.35">
      <c r="A55" s="1"/>
      <c r="B55" s="3" t="s">
        <v>22</v>
      </c>
      <c r="C55" s="39">
        <v>3900</v>
      </c>
      <c r="D55" s="39">
        <v>4500</v>
      </c>
      <c r="E55" s="39">
        <v>4000</v>
      </c>
      <c r="F55" s="42">
        <f t="shared" si="2"/>
        <v>-600</v>
      </c>
    </row>
    <row r="56" spans="1:12" ht="25" customHeight="1" x14ac:dyDescent="0.35">
      <c r="A56" s="1"/>
      <c r="B56" s="3" t="s">
        <v>23</v>
      </c>
      <c r="C56" s="39">
        <v>2750</v>
      </c>
      <c r="D56" s="39">
        <v>3000</v>
      </c>
      <c r="E56" s="39">
        <v>3000</v>
      </c>
      <c r="F56" s="42">
        <f t="shared" si="2"/>
        <v>-250</v>
      </c>
    </row>
    <row r="57" spans="1:12" ht="25" customHeight="1" x14ac:dyDescent="0.35">
      <c r="A57" s="1"/>
      <c r="B57" s="3" t="s">
        <v>24</v>
      </c>
      <c r="C57" s="39">
        <v>25600</v>
      </c>
      <c r="D57" s="39">
        <v>29500</v>
      </c>
      <c r="E57" s="39">
        <v>30000</v>
      </c>
      <c r="F57" s="42">
        <f t="shared" si="2"/>
        <v>-3900</v>
      </c>
    </row>
    <row r="58" spans="1:12" ht="25" customHeight="1" x14ac:dyDescent="0.35">
      <c r="A58" s="1"/>
      <c r="B58" s="3" t="s">
        <v>25</v>
      </c>
      <c r="C58" s="39">
        <v>6700</v>
      </c>
      <c r="D58" s="39">
        <v>6000</v>
      </c>
      <c r="E58" s="39">
        <v>7000</v>
      </c>
      <c r="F58" s="42">
        <f t="shared" si="2"/>
        <v>700</v>
      </c>
    </row>
    <row r="59" spans="1:12" ht="25" customHeight="1" x14ac:dyDescent="0.35">
      <c r="A59" s="1"/>
      <c r="B59" s="3" t="s">
        <v>26</v>
      </c>
      <c r="C59" s="39">
        <v>29000</v>
      </c>
      <c r="D59" s="39">
        <v>32000</v>
      </c>
      <c r="E59" s="39">
        <v>30000</v>
      </c>
      <c r="F59" s="42">
        <f t="shared" si="2"/>
        <v>-3000</v>
      </c>
    </row>
    <row r="60" spans="1:12" ht="25" customHeight="1" x14ac:dyDescent="0.35">
      <c r="A60" s="1"/>
      <c r="B60" s="3" t="s">
        <v>27</v>
      </c>
      <c r="C60" s="39">
        <v>48000</v>
      </c>
      <c r="D60" s="39">
        <v>35000</v>
      </c>
      <c r="E60" s="39">
        <v>45000</v>
      </c>
      <c r="F60" s="42">
        <f t="shared" si="2"/>
        <v>13000</v>
      </c>
    </row>
    <row r="61" spans="1:12" ht="25" customHeight="1" x14ac:dyDescent="0.35">
      <c r="A61" s="1"/>
      <c r="B61" s="31" t="s">
        <v>44</v>
      </c>
      <c r="C61" s="43">
        <f>SUM(C47:C60)</f>
        <v>200600</v>
      </c>
      <c r="D61" s="43">
        <f t="shared" ref="D61:F61" si="3">SUM(D47:D60)</f>
        <v>196935</v>
      </c>
      <c r="E61" s="43">
        <f t="shared" si="3"/>
        <v>211300</v>
      </c>
      <c r="F61" s="44">
        <f t="shared" si="3"/>
        <v>3665</v>
      </c>
      <c r="G61" s="29"/>
      <c r="H61" s="29"/>
      <c r="I61" s="29"/>
      <c r="J61" s="29"/>
      <c r="K61" s="29"/>
      <c r="L61" s="29"/>
    </row>
    <row r="63" spans="1:12" ht="50" customHeight="1" x14ac:dyDescent="0.35">
      <c r="B63" s="51" t="s">
        <v>11</v>
      </c>
      <c r="C63" s="51"/>
      <c r="D63" s="51"/>
      <c r="E63" s="51"/>
      <c r="F63" s="51"/>
    </row>
  </sheetData>
  <mergeCells count="16">
    <mergeCell ref="B63:F63"/>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s>
  <conditionalFormatting sqref="N12:N18">
    <cfRule type="containsText" dxfId="67" priority="46" operator="containsText" text="Scheduled">
      <formula>NOT(ISERROR(SEARCH("Scheduled",N12)))</formula>
    </cfRule>
    <cfRule type="containsText" dxfId="66" priority="47" operator="containsText" text="Needs Review">
      <formula>NOT(ISERROR(SEARCH("Needs Review",N12)))</formula>
    </cfRule>
    <cfRule type="containsText" dxfId="65" priority="48" operator="containsText" text="Overdue">
      <formula>NOT(ISERROR(SEARCH("Overdue",N12)))</formula>
    </cfRule>
    <cfRule type="containsText" dxfId="64" priority="49" operator="containsText" text="On Hold">
      <formula>NOT(ISERROR(SEARCH("On Hold",N12)))</formula>
    </cfRule>
    <cfRule type="containsText" dxfId="63" priority="50" operator="containsText" text="Complete">
      <formula>NOT(ISERROR(SEARCH("Complete",N12)))</formula>
    </cfRule>
    <cfRule type="containsText" dxfId="62" priority="51" operator="containsText" text="In Progress">
      <formula>NOT(ISERROR(SEARCH("In Progress",N12)))</formula>
    </cfRule>
    <cfRule type="containsText" dxfId="61" priority="52" operator="containsText" text="Proposed">
      <formula>NOT(ISERROR(SEARCH("Proposed",N12)))</formula>
    </cfRule>
  </conditionalFormatting>
  <conditionalFormatting sqref="F11">
    <cfRule type="cellIs" dxfId="60" priority="45" operator="equal">
      <formula>$N$12</formula>
    </cfRule>
  </conditionalFormatting>
  <conditionalFormatting sqref="F11:F24 F30:F44">
    <cfRule type="cellIs" dxfId="59" priority="36" operator="equal">
      <formula>$N$18</formula>
    </cfRule>
    <cfRule type="cellIs" dxfId="58" priority="37" operator="equal">
      <formula>$N$18</formula>
    </cfRule>
    <cfRule type="cellIs" dxfId="57" priority="38" operator="equal">
      <formula>$N$17</formula>
    </cfRule>
    <cfRule type="cellIs" dxfId="56" priority="39" operator="equal">
      <formula>$N$16</formula>
    </cfRule>
    <cfRule type="cellIs" dxfId="55" priority="40" operator="equal">
      <formula>$N$15</formula>
    </cfRule>
    <cfRule type="cellIs" dxfId="54" priority="41" operator="equal">
      <formula>$N$14</formula>
    </cfRule>
    <cfRule type="cellIs" dxfId="53" priority="42" operator="equal">
      <formula>$N$14</formula>
    </cfRule>
    <cfRule type="cellIs" dxfId="52" priority="43" operator="equal">
      <formula>$N$13</formula>
    </cfRule>
    <cfRule type="cellIs" dxfId="51" priority="44" operator="equal">
      <formula>$N$12</formula>
    </cfRule>
  </conditionalFormatting>
  <conditionalFormatting sqref="N31:N37">
    <cfRule type="containsText" dxfId="50" priority="12" operator="containsText" text="Scheduled">
      <formula>NOT(ISERROR(SEARCH("Scheduled",N31)))</formula>
    </cfRule>
    <cfRule type="containsText" dxfId="49" priority="13" operator="containsText" text="Needs Review">
      <formula>NOT(ISERROR(SEARCH("Needs Review",N31)))</formula>
    </cfRule>
    <cfRule type="containsText" dxfId="48" priority="14" operator="containsText" text="Overdue">
      <formula>NOT(ISERROR(SEARCH("Overdue",N31)))</formula>
    </cfRule>
    <cfRule type="containsText" dxfId="47" priority="15" operator="containsText" text="On Hold">
      <formula>NOT(ISERROR(SEARCH("On Hold",N31)))</formula>
    </cfRule>
    <cfRule type="containsText" dxfId="46" priority="16" operator="containsText" text="Complete">
      <formula>NOT(ISERROR(SEARCH("Complete",N31)))</formula>
    </cfRule>
    <cfRule type="containsText" dxfId="45" priority="17" operator="containsText" text="In Progress">
      <formula>NOT(ISERROR(SEARCH("In Progress",N31)))</formula>
    </cfRule>
    <cfRule type="containsText" dxfId="44" priority="18" operator="containsText" text="Proposed">
      <formula>NOT(ISERROR(SEARCH("Proposed",N31)))</formula>
    </cfRule>
  </conditionalFormatting>
  <conditionalFormatting sqref="F30">
    <cfRule type="cellIs" dxfId="43" priority="11" operator="equal">
      <formula>$N$12</formula>
    </cfRule>
  </conditionalFormatting>
  <conditionalFormatting sqref="C44:E44">
    <cfRule type="cellIs" dxfId="42" priority="2" operator="equal">
      <formula>$N$18</formula>
    </cfRule>
    <cfRule type="cellIs" dxfId="41" priority="3" operator="equal">
      <formula>$N$18</formula>
    </cfRule>
    <cfRule type="cellIs" dxfId="40" priority="4" operator="equal">
      <formula>$N$17</formula>
    </cfRule>
    <cfRule type="cellIs" dxfId="39" priority="5" operator="equal">
      <formula>$N$16</formula>
    </cfRule>
    <cfRule type="cellIs" dxfId="38" priority="6" operator="equal">
      <formula>$N$15</formula>
    </cfRule>
    <cfRule type="cellIs" dxfId="37" priority="7" operator="equal">
      <formula>$N$14</formula>
    </cfRule>
    <cfRule type="cellIs" dxfId="36" priority="8" operator="equal">
      <formula>$N$14</formula>
    </cfRule>
    <cfRule type="cellIs" dxfId="35" priority="9" operator="equal">
      <formula>$N$13</formula>
    </cfRule>
    <cfRule type="cellIs" dxfId="34" priority="10" operator="equal">
      <formula>$N$12</formula>
    </cfRule>
  </conditionalFormatting>
  <conditionalFormatting sqref="G30:G43">
    <cfRule type="dataBar" priority="1">
      <dataBar>
        <cfvo type="min"/>
        <cfvo type="max"/>
        <color rgb="FFD2F6A6"/>
      </dataBar>
      <extLst>
        <ext xmlns:x14="http://schemas.microsoft.com/office/spreadsheetml/2009/9/main" uri="{B025F937-C7B1-47D3-B67F-A62EFF666E3E}">
          <x14:id>{77047BAB-C7E8-E64E-B2F3-FE59F332456D}</x14:id>
        </ext>
      </extLst>
    </cfRule>
  </conditionalFormatting>
  <dataValidations count="1">
    <dataValidation type="list" allowBlank="1" showInputMessage="1" showErrorMessage="1" sqref="F11:F24 F30:F43 C44:F44" xr:uid="{9549EC9B-2D6E-E045-9C2C-DB05B848FE3A}">
      <formula1>$N$12:$N$18</formula1>
    </dataValidation>
  </dataValidations>
  <hyperlinks>
    <hyperlink ref="B63:F63" r:id="rId1" display="CLICK HERE TO CREATE IN SMARTSHEET" xr:uid="{BFE3714D-9D90-4E56-A280-90723C51AA5C}"/>
  </hyperlinks>
  <pageMargins left="0.3" right="0.3" top="0.3" bottom="0.3" header="0" footer="0"/>
  <pageSetup scale="45" fitToHeight="0" orientation="landscape" horizontalDpi="0" verticalDpi="0"/>
  <rowBreaks count="1" manualBreakCount="1">
    <brk id="27" max="16383" man="1"/>
  </rowBreaks>
  <drawing r:id="rId2"/>
  <extLst>
    <ext xmlns:x14="http://schemas.microsoft.com/office/spreadsheetml/2009/9/main" uri="{78C0D931-6437-407d-A8EE-F0AAD7539E65}">
      <x14:conditionalFormattings>
        <x14:conditionalFormatting xmlns:xm="http://schemas.microsoft.com/office/excel/2006/main">
          <x14:cfRule type="dataBar" id="{77047BAB-C7E8-E64E-B2F3-FE59F332456D}">
            <x14:dataBar minLength="0" maxLength="100">
              <x14:cfvo type="autoMin"/>
              <x14:cfvo type="autoMax"/>
              <x14:negativeFillColor rgb="FFFF0000"/>
              <x14:axisColor theme="0" tint="-0.249977111117893"/>
            </x14:dataBar>
          </x14:cfRule>
          <xm:sqref>G30:G43</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10337-C599-744E-B3EB-45229EB07D39}">
  <sheetPr>
    <tabColor theme="3" tint="0.79998168889431442"/>
    <pageSetUpPr fitToPage="1"/>
  </sheetPr>
  <dimension ref="A1:IX60"/>
  <sheetViews>
    <sheetView showGridLines="0" workbookViewId="0">
      <selection activeCell="B3" sqref="B3"/>
    </sheetView>
  </sheetViews>
  <sheetFormatPr defaultColWidth="10.6640625" defaultRowHeight="15.5" x14ac:dyDescent="0.35"/>
  <cols>
    <col min="1" max="1" width="3.33203125" customWidth="1"/>
    <col min="2" max="2" width="25.83203125" customWidth="1"/>
    <col min="3" max="6" width="15.83203125" customWidth="1"/>
    <col min="7" max="12" width="23.83203125" customWidth="1"/>
    <col min="13" max="13" width="3.33203125" customWidth="1"/>
    <col min="14" max="14" width="18" customWidth="1"/>
  </cols>
  <sheetData>
    <row r="1" spans="1:258" s="14" customFormat="1" ht="45" customHeight="1" x14ac:dyDescent="0.35">
      <c r="A1" s="13"/>
      <c r="B1" s="32" t="s">
        <v>47</v>
      </c>
      <c r="D1"/>
      <c r="E1"/>
      <c r="F1"/>
      <c r="G1"/>
      <c r="H1"/>
      <c r="I1"/>
      <c r="J1"/>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row>
    <row r="2" spans="1:258" x14ac:dyDescent="0.35">
      <c r="B2" s="17" t="s">
        <v>29</v>
      </c>
      <c r="C2" s="15"/>
    </row>
    <row r="3" spans="1:258" ht="30" customHeight="1" thickBot="1" x14ac:dyDescent="0.4">
      <c r="B3" s="16"/>
    </row>
    <row r="4" spans="1:258" x14ac:dyDescent="0.35">
      <c r="B4" s="17" t="s">
        <v>28</v>
      </c>
    </row>
    <row r="5" spans="1:258" ht="30" customHeight="1" thickBot="1" x14ac:dyDescent="0.4">
      <c r="B5" s="16"/>
    </row>
    <row r="7" spans="1:258" ht="20.5" x14ac:dyDescent="0.35">
      <c r="B7" s="18" t="s">
        <v>42</v>
      </c>
    </row>
    <row r="8" spans="1:258" ht="25" customHeight="1" x14ac:dyDescent="0.35">
      <c r="A8" s="1"/>
      <c r="B8" s="2"/>
      <c r="C8" s="6" t="s">
        <v>2</v>
      </c>
      <c r="D8" s="7"/>
      <c r="E8" s="7"/>
      <c r="F8" s="7"/>
      <c r="G8" s="6" t="s">
        <v>7</v>
      </c>
      <c r="H8" s="11"/>
      <c r="I8" s="11"/>
      <c r="J8" s="11"/>
      <c r="K8" s="11"/>
      <c r="L8" s="12"/>
    </row>
    <row r="9" spans="1:258" ht="35" customHeight="1" thickBot="1" x14ac:dyDescent="0.4">
      <c r="A9" s="1"/>
      <c r="B9" s="8" t="s">
        <v>13</v>
      </c>
      <c r="C9" s="9" t="s">
        <v>8</v>
      </c>
      <c r="D9" s="9" t="s">
        <v>9</v>
      </c>
      <c r="E9" s="8" t="s">
        <v>10</v>
      </c>
      <c r="F9" s="34" t="s">
        <v>30</v>
      </c>
      <c r="G9" s="10" t="s">
        <v>4</v>
      </c>
      <c r="H9" s="10" t="s">
        <v>3</v>
      </c>
      <c r="I9" s="10" t="s">
        <v>5</v>
      </c>
      <c r="J9" s="10" t="s">
        <v>0</v>
      </c>
      <c r="K9" s="10" t="s">
        <v>1</v>
      </c>
      <c r="L9" s="10" t="s">
        <v>6</v>
      </c>
    </row>
    <row r="10" spans="1:258" ht="25" customHeight="1" thickTop="1" x14ac:dyDescent="0.35">
      <c r="A10" s="1"/>
      <c r="B10" s="3" t="s">
        <v>14</v>
      </c>
      <c r="C10" s="35"/>
      <c r="D10" s="4"/>
      <c r="E10" s="5">
        <f>D10-C10+1</f>
        <v>1</v>
      </c>
      <c r="F10" s="36"/>
      <c r="G10" s="3"/>
      <c r="H10" s="3"/>
      <c r="I10" s="3"/>
      <c r="J10" s="3"/>
      <c r="K10" s="3"/>
      <c r="L10" s="3"/>
      <c r="N10" s="21" t="s">
        <v>31</v>
      </c>
    </row>
    <row r="11" spans="1:258" ht="25" customHeight="1" x14ac:dyDescent="0.35">
      <c r="A11" s="1"/>
      <c r="B11" s="3" t="s">
        <v>15</v>
      </c>
      <c r="C11" s="35"/>
      <c r="D11" s="4"/>
      <c r="E11" s="5">
        <f t="shared" ref="E11:E23" si="0">D11-C11+1</f>
        <v>1</v>
      </c>
      <c r="F11" s="36"/>
      <c r="G11" s="3"/>
      <c r="H11" s="3"/>
      <c r="I11" s="3"/>
      <c r="J11" s="3"/>
      <c r="K11" s="3"/>
      <c r="L11" s="3"/>
      <c r="N11" s="22" t="s">
        <v>32</v>
      </c>
    </row>
    <row r="12" spans="1:258" ht="25" customHeight="1" x14ac:dyDescent="0.35">
      <c r="A12" s="1"/>
      <c r="B12" s="3" t="s">
        <v>16</v>
      </c>
      <c r="C12" s="35"/>
      <c r="D12" s="4"/>
      <c r="E12" s="5">
        <f t="shared" si="0"/>
        <v>1</v>
      </c>
      <c r="F12" s="36"/>
      <c r="G12" s="3"/>
      <c r="H12" s="3"/>
      <c r="I12" s="3"/>
      <c r="J12" s="3"/>
      <c r="K12" s="3"/>
      <c r="L12" s="3"/>
      <c r="N12" s="27" t="s">
        <v>33</v>
      </c>
    </row>
    <row r="13" spans="1:258" ht="25" customHeight="1" x14ac:dyDescent="0.35">
      <c r="A13" s="1"/>
      <c r="B13" s="3" t="s">
        <v>17</v>
      </c>
      <c r="C13" s="35"/>
      <c r="D13" s="4"/>
      <c r="E13" s="5">
        <f t="shared" si="0"/>
        <v>1</v>
      </c>
      <c r="F13" s="36"/>
      <c r="G13" s="3"/>
      <c r="H13" s="3"/>
      <c r="I13" s="3"/>
      <c r="J13" s="3"/>
      <c r="K13" s="3"/>
      <c r="L13" s="3"/>
      <c r="N13" s="26" t="s">
        <v>34</v>
      </c>
    </row>
    <row r="14" spans="1:258" ht="25" customHeight="1" x14ac:dyDescent="0.35">
      <c r="A14" s="1"/>
      <c r="B14" s="3" t="s">
        <v>18</v>
      </c>
      <c r="C14" s="35"/>
      <c r="D14" s="4"/>
      <c r="E14" s="5">
        <f t="shared" si="0"/>
        <v>1</v>
      </c>
      <c r="F14" s="36"/>
      <c r="G14" s="3"/>
      <c r="H14" s="3"/>
      <c r="I14" s="3"/>
      <c r="J14" s="3"/>
      <c r="K14" s="3"/>
      <c r="L14" s="3"/>
      <c r="N14" s="23" t="s">
        <v>35</v>
      </c>
    </row>
    <row r="15" spans="1:258" ht="25" customHeight="1" x14ac:dyDescent="0.35">
      <c r="A15" s="1"/>
      <c r="B15" s="3" t="s">
        <v>19</v>
      </c>
      <c r="C15" s="35"/>
      <c r="D15" s="4"/>
      <c r="E15" s="5">
        <f t="shared" si="0"/>
        <v>1</v>
      </c>
      <c r="F15" s="36"/>
      <c r="G15" s="3"/>
      <c r="H15" s="3"/>
      <c r="I15" s="3"/>
      <c r="J15" s="3"/>
      <c r="K15" s="3"/>
      <c r="L15" s="3"/>
      <c r="N15" s="24" t="s">
        <v>36</v>
      </c>
    </row>
    <row r="16" spans="1:258" ht="25" customHeight="1" x14ac:dyDescent="0.35">
      <c r="A16" s="1"/>
      <c r="B16" s="3" t="s">
        <v>20</v>
      </c>
      <c r="C16" s="35"/>
      <c r="D16" s="4"/>
      <c r="E16" s="5">
        <f t="shared" si="0"/>
        <v>1</v>
      </c>
      <c r="F16" s="36"/>
      <c r="G16" s="3"/>
      <c r="H16" s="3"/>
      <c r="I16" s="3"/>
      <c r="J16" s="3"/>
      <c r="K16" s="3"/>
      <c r="L16" s="3"/>
      <c r="N16" s="25" t="s">
        <v>37</v>
      </c>
    </row>
    <row r="17" spans="1:14" ht="25" customHeight="1" x14ac:dyDescent="0.35">
      <c r="A17" s="1"/>
      <c r="B17" s="3" t="s">
        <v>21</v>
      </c>
      <c r="C17" s="35"/>
      <c r="D17" s="4"/>
      <c r="E17" s="5">
        <f t="shared" si="0"/>
        <v>1</v>
      </c>
      <c r="F17" s="36"/>
      <c r="G17" s="3"/>
      <c r="H17" s="3"/>
      <c r="I17" s="3"/>
      <c r="J17" s="3"/>
      <c r="K17" s="3"/>
      <c r="L17" s="3"/>
      <c r="N17" s="28" t="s">
        <v>38</v>
      </c>
    </row>
    <row r="18" spans="1:14" ht="25" customHeight="1" x14ac:dyDescent="0.35">
      <c r="A18" s="1"/>
      <c r="B18" s="3" t="s">
        <v>22</v>
      </c>
      <c r="C18" s="35"/>
      <c r="D18" s="4"/>
      <c r="E18" s="5">
        <f t="shared" si="0"/>
        <v>1</v>
      </c>
      <c r="F18" s="36"/>
      <c r="G18" s="3"/>
      <c r="H18" s="3"/>
      <c r="I18" s="3"/>
      <c r="J18" s="3"/>
      <c r="K18" s="3"/>
      <c r="L18" s="3"/>
    </row>
    <row r="19" spans="1:14" ht="25" customHeight="1" x14ac:dyDescent="0.35">
      <c r="A19" s="1"/>
      <c r="B19" s="3" t="s">
        <v>23</v>
      </c>
      <c r="C19" s="35"/>
      <c r="D19" s="4"/>
      <c r="E19" s="5">
        <f t="shared" si="0"/>
        <v>1</v>
      </c>
      <c r="F19" s="36"/>
      <c r="G19" s="3"/>
      <c r="H19" s="3"/>
      <c r="I19" s="3"/>
      <c r="J19" s="3"/>
      <c r="K19" s="3"/>
      <c r="L19" s="3"/>
    </row>
    <row r="20" spans="1:14" ht="25" customHeight="1" x14ac:dyDescent="0.35">
      <c r="A20" s="1"/>
      <c r="B20" s="3" t="s">
        <v>24</v>
      </c>
      <c r="C20" s="35"/>
      <c r="D20" s="4"/>
      <c r="E20" s="5">
        <f t="shared" si="0"/>
        <v>1</v>
      </c>
      <c r="F20" s="36"/>
      <c r="G20" s="3"/>
      <c r="H20" s="3"/>
      <c r="I20" s="3"/>
      <c r="J20" s="3"/>
      <c r="K20" s="3"/>
      <c r="L20" s="3"/>
    </row>
    <row r="21" spans="1:14" ht="25" customHeight="1" x14ac:dyDescent="0.35">
      <c r="A21" s="1"/>
      <c r="B21" s="3" t="s">
        <v>25</v>
      </c>
      <c r="C21" s="35"/>
      <c r="D21" s="4"/>
      <c r="E21" s="5">
        <f t="shared" si="0"/>
        <v>1</v>
      </c>
      <c r="F21" s="36"/>
      <c r="G21" s="3"/>
      <c r="H21" s="3"/>
      <c r="I21" s="3"/>
      <c r="J21" s="3"/>
      <c r="K21" s="3"/>
      <c r="L21" s="3"/>
    </row>
    <row r="22" spans="1:14" ht="25" customHeight="1" x14ac:dyDescent="0.35">
      <c r="A22" s="1"/>
      <c r="B22" s="3" t="s">
        <v>26</v>
      </c>
      <c r="C22" s="35"/>
      <c r="D22" s="4"/>
      <c r="E22" s="5">
        <f t="shared" si="0"/>
        <v>1</v>
      </c>
      <c r="F22" s="36"/>
      <c r="G22" s="3"/>
      <c r="H22" s="3"/>
      <c r="I22" s="3"/>
      <c r="J22" s="3"/>
      <c r="K22" s="3"/>
      <c r="L22" s="3"/>
    </row>
    <row r="23" spans="1:14" ht="25" customHeight="1" x14ac:dyDescent="0.35">
      <c r="A23" s="1"/>
      <c r="B23" s="3" t="s">
        <v>27</v>
      </c>
      <c r="C23" s="35"/>
      <c r="D23" s="4"/>
      <c r="E23" s="5">
        <f t="shared" si="0"/>
        <v>1</v>
      </c>
      <c r="F23" s="36"/>
      <c r="G23" s="3"/>
      <c r="H23" s="3"/>
      <c r="I23" s="3"/>
      <c r="J23" s="3"/>
      <c r="K23" s="3"/>
      <c r="L23" s="3"/>
    </row>
    <row r="24" spans="1:14" ht="10" customHeight="1" x14ac:dyDescent="0.35"/>
    <row r="25" spans="1:14" ht="20.5" x14ac:dyDescent="0.35">
      <c r="B25" s="18" t="s">
        <v>48</v>
      </c>
    </row>
    <row r="26" spans="1:14" ht="400" customHeight="1" x14ac:dyDescent="0.35"/>
    <row r="27" spans="1:14" ht="20.5" x14ac:dyDescent="0.35">
      <c r="B27" s="18" t="s">
        <v>43</v>
      </c>
    </row>
    <row r="28" spans="1:14" ht="35" customHeight="1" thickBot="1" x14ac:dyDescent="0.4">
      <c r="A28" s="1"/>
      <c r="B28" s="8" t="s">
        <v>13</v>
      </c>
      <c r="C28" s="9" t="s">
        <v>49</v>
      </c>
      <c r="D28" s="9" t="s">
        <v>50</v>
      </c>
      <c r="E28" s="8" t="s">
        <v>10</v>
      </c>
      <c r="F28" s="6" t="s">
        <v>30</v>
      </c>
      <c r="G28" s="38" t="s">
        <v>45</v>
      </c>
      <c r="H28" s="47" t="s">
        <v>46</v>
      </c>
      <c r="I28" s="48"/>
    </row>
    <row r="29" spans="1:14" ht="25" customHeight="1" thickTop="1" x14ac:dyDescent="0.35">
      <c r="A29" s="1"/>
      <c r="B29" s="3" t="s">
        <v>14</v>
      </c>
      <c r="C29" s="35"/>
      <c r="D29" s="4"/>
      <c r="E29" s="5">
        <f>D29-C29+1</f>
        <v>1</v>
      </c>
      <c r="F29" s="37"/>
      <c r="G29" s="33"/>
      <c r="H29" s="49"/>
      <c r="I29" s="50"/>
      <c r="N29" s="21" t="s">
        <v>31</v>
      </c>
    </row>
    <row r="30" spans="1:14" ht="25" customHeight="1" x14ac:dyDescent="0.35">
      <c r="A30" s="1"/>
      <c r="B30" s="3" t="s">
        <v>15</v>
      </c>
      <c r="C30" s="35"/>
      <c r="D30" s="4"/>
      <c r="E30" s="5">
        <f t="shared" ref="E30:E42" si="1">D30-C30+1</f>
        <v>1</v>
      </c>
      <c r="F30" s="36"/>
      <c r="G30" s="33"/>
      <c r="H30" s="49"/>
      <c r="I30" s="50"/>
      <c r="N30" s="22" t="s">
        <v>32</v>
      </c>
    </row>
    <row r="31" spans="1:14" ht="25" customHeight="1" x14ac:dyDescent="0.35">
      <c r="A31" s="1"/>
      <c r="B31" s="3" t="s">
        <v>16</v>
      </c>
      <c r="C31" s="35"/>
      <c r="D31" s="4"/>
      <c r="E31" s="5">
        <f t="shared" si="1"/>
        <v>1</v>
      </c>
      <c r="F31" s="36"/>
      <c r="G31" s="33"/>
      <c r="H31" s="49"/>
      <c r="I31" s="50"/>
      <c r="N31" s="27" t="s">
        <v>33</v>
      </c>
    </row>
    <row r="32" spans="1:14" ht="25" customHeight="1" x14ac:dyDescent="0.35">
      <c r="A32" s="1"/>
      <c r="B32" s="3" t="s">
        <v>17</v>
      </c>
      <c r="C32" s="35"/>
      <c r="D32" s="4"/>
      <c r="E32" s="5">
        <f t="shared" si="1"/>
        <v>1</v>
      </c>
      <c r="F32" s="36"/>
      <c r="G32" s="33"/>
      <c r="H32" s="49"/>
      <c r="I32" s="50"/>
      <c r="N32" s="26" t="s">
        <v>34</v>
      </c>
    </row>
    <row r="33" spans="1:14" ht="25" customHeight="1" x14ac:dyDescent="0.35">
      <c r="A33" s="1"/>
      <c r="B33" s="3" t="s">
        <v>18</v>
      </c>
      <c r="C33" s="35"/>
      <c r="D33" s="4"/>
      <c r="E33" s="5">
        <f t="shared" si="1"/>
        <v>1</v>
      </c>
      <c r="F33" s="36"/>
      <c r="G33" s="33"/>
      <c r="H33" s="49"/>
      <c r="I33" s="50"/>
      <c r="N33" s="23" t="s">
        <v>35</v>
      </c>
    </row>
    <row r="34" spans="1:14" ht="25" customHeight="1" x14ac:dyDescent="0.35">
      <c r="A34" s="1"/>
      <c r="B34" s="3" t="s">
        <v>19</v>
      </c>
      <c r="C34" s="35"/>
      <c r="D34" s="4"/>
      <c r="E34" s="5">
        <f t="shared" si="1"/>
        <v>1</v>
      </c>
      <c r="F34" s="36"/>
      <c r="G34" s="33"/>
      <c r="H34" s="49"/>
      <c r="I34" s="50"/>
      <c r="N34" s="24" t="s">
        <v>36</v>
      </c>
    </row>
    <row r="35" spans="1:14" ht="25" customHeight="1" x14ac:dyDescent="0.35">
      <c r="A35" s="1"/>
      <c r="B35" s="3" t="s">
        <v>20</v>
      </c>
      <c r="C35" s="35"/>
      <c r="D35" s="4"/>
      <c r="E35" s="5">
        <f t="shared" si="1"/>
        <v>1</v>
      </c>
      <c r="F35" s="36"/>
      <c r="G35" s="33"/>
      <c r="H35" s="49"/>
      <c r="I35" s="50"/>
      <c r="N35" s="25" t="s">
        <v>37</v>
      </c>
    </row>
    <row r="36" spans="1:14" ht="25" customHeight="1" x14ac:dyDescent="0.35">
      <c r="A36" s="1"/>
      <c r="B36" s="3" t="s">
        <v>21</v>
      </c>
      <c r="C36" s="35"/>
      <c r="D36" s="4"/>
      <c r="E36" s="5">
        <f t="shared" si="1"/>
        <v>1</v>
      </c>
      <c r="F36" s="36"/>
      <c r="G36" s="33"/>
      <c r="H36" s="49"/>
      <c r="I36" s="50"/>
      <c r="N36" s="28" t="s">
        <v>38</v>
      </c>
    </row>
    <row r="37" spans="1:14" ht="25" customHeight="1" x14ac:dyDescent="0.35">
      <c r="A37" s="1"/>
      <c r="B37" s="3" t="s">
        <v>22</v>
      </c>
      <c r="C37" s="35"/>
      <c r="D37" s="4"/>
      <c r="E37" s="5">
        <f t="shared" si="1"/>
        <v>1</v>
      </c>
      <c r="F37" s="36"/>
      <c r="G37" s="33"/>
      <c r="H37" s="49"/>
      <c r="I37" s="50"/>
    </row>
    <row r="38" spans="1:14" ht="25" customHeight="1" x14ac:dyDescent="0.35">
      <c r="A38" s="1"/>
      <c r="B38" s="3" t="s">
        <v>23</v>
      </c>
      <c r="C38" s="35"/>
      <c r="D38" s="4"/>
      <c r="E38" s="5">
        <f t="shared" si="1"/>
        <v>1</v>
      </c>
      <c r="F38" s="36"/>
      <c r="G38" s="33"/>
      <c r="H38" s="49"/>
      <c r="I38" s="50"/>
    </row>
    <row r="39" spans="1:14" ht="25" customHeight="1" x14ac:dyDescent="0.35">
      <c r="A39" s="1"/>
      <c r="B39" s="3" t="s">
        <v>24</v>
      </c>
      <c r="C39" s="35"/>
      <c r="D39" s="4"/>
      <c r="E39" s="5">
        <f t="shared" si="1"/>
        <v>1</v>
      </c>
      <c r="F39" s="36"/>
      <c r="G39" s="33"/>
      <c r="H39" s="49"/>
      <c r="I39" s="50"/>
    </row>
    <row r="40" spans="1:14" ht="25" customHeight="1" x14ac:dyDescent="0.35">
      <c r="A40" s="1"/>
      <c r="B40" s="3" t="s">
        <v>25</v>
      </c>
      <c r="C40" s="35"/>
      <c r="D40" s="4"/>
      <c r="E40" s="5">
        <f t="shared" si="1"/>
        <v>1</v>
      </c>
      <c r="F40" s="36"/>
      <c r="G40" s="33"/>
      <c r="H40" s="49"/>
      <c r="I40" s="50"/>
    </row>
    <row r="41" spans="1:14" ht="25" customHeight="1" x14ac:dyDescent="0.35">
      <c r="A41" s="1"/>
      <c r="B41" s="3" t="s">
        <v>26</v>
      </c>
      <c r="C41" s="35"/>
      <c r="D41" s="4"/>
      <c r="E41" s="5">
        <f t="shared" si="1"/>
        <v>1</v>
      </c>
      <c r="F41" s="36"/>
      <c r="G41" s="33"/>
      <c r="H41" s="49"/>
      <c r="I41" s="50"/>
    </row>
    <row r="42" spans="1:14" ht="25" customHeight="1" x14ac:dyDescent="0.35">
      <c r="A42" s="1"/>
      <c r="B42" s="3" t="s">
        <v>27</v>
      </c>
      <c r="C42" s="35"/>
      <c r="D42" s="4"/>
      <c r="E42" s="5">
        <f t="shared" si="1"/>
        <v>1</v>
      </c>
      <c r="F42" s="36"/>
      <c r="G42" s="33"/>
      <c r="H42" s="49"/>
      <c r="I42" s="50"/>
    </row>
    <row r="43" spans="1:14" ht="10" customHeight="1" x14ac:dyDescent="0.35">
      <c r="A43" s="1"/>
      <c r="B43" s="29"/>
      <c r="C43" s="30"/>
      <c r="D43" s="30"/>
      <c r="E43" s="30"/>
      <c r="F43" s="30"/>
      <c r="G43" s="29"/>
      <c r="H43" s="29"/>
      <c r="I43" s="29"/>
    </row>
    <row r="44" spans="1:14" ht="20.5" x14ac:dyDescent="0.35">
      <c r="B44" s="18" t="s">
        <v>39</v>
      </c>
    </row>
    <row r="45" spans="1:14" ht="35" customHeight="1" x14ac:dyDescent="0.35">
      <c r="A45" s="1"/>
      <c r="B45" s="8" t="s">
        <v>13</v>
      </c>
      <c r="C45" s="40" t="s">
        <v>51</v>
      </c>
      <c r="D45" s="40" t="s">
        <v>52</v>
      </c>
      <c r="E45" s="38" t="s">
        <v>40</v>
      </c>
      <c r="F45" s="41" t="s">
        <v>41</v>
      </c>
    </row>
    <row r="46" spans="1:14" ht="25" customHeight="1" x14ac:dyDescent="0.35">
      <c r="A46" s="1"/>
      <c r="B46" s="3" t="s">
        <v>14</v>
      </c>
      <c r="C46" s="39"/>
      <c r="D46" s="39"/>
      <c r="E46" s="39"/>
      <c r="F46" s="42">
        <f>C46-D46</f>
        <v>0</v>
      </c>
    </row>
    <row r="47" spans="1:14" ht="25" customHeight="1" x14ac:dyDescent="0.35">
      <c r="A47" s="1"/>
      <c r="B47" s="3" t="s">
        <v>15</v>
      </c>
      <c r="C47" s="39"/>
      <c r="D47" s="39"/>
      <c r="E47" s="39"/>
      <c r="F47" s="42">
        <f t="shared" ref="F47:F59" si="2">C47-D47</f>
        <v>0</v>
      </c>
    </row>
    <row r="48" spans="1:14" ht="25" customHeight="1" x14ac:dyDescent="0.35">
      <c r="A48" s="1"/>
      <c r="B48" s="3" t="s">
        <v>16</v>
      </c>
      <c r="C48" s="39"/>
      <c r="D48" s="39"/>
      <c r="E48" s="39"/>
      <c r="F48" s="42">
        <f t="shared" si="2"/>
        <v>0</v>
      </c>
    </row>
    <row r="49" spans="1:12" ht="25" customHeight="1" x14ac:dyDescent="0.35">
      <c r="A49" s="1"/>
      <c r="B49" s="3" t="s">
        <v>17</v>
      </c>
      <c r="C49" s="39"/>
      <c r="D49" s="39"/>
      <c r="E49" s="39"/>
      <c r="F49" s="42">
        <f t="shared" si="2"/>
        <v>0</v>
      </c>
    </row>
    <row r="50" spans="1:12" ht="25" customHeight="1" x14ac:dyDescent="0.35">
      <c r="A50" s="1"/>
      <c r="B50" s="3" t="s">
        <v>18</v>
      </c>
      <c r="C50" s="39"/>
      <c r="D50" s="39"/>
      <c r="E50" s="39"/>
      <c r="F50" s="42">
        <f t="shared" si="2"/>
        <v>0</v>
      </c>
    </row>
    <row r="51" spans="1:12" ht="25" customHeight="1" x14ac:dyDescent="0.35">
      <c r="A51" s="1"/>
      <c r="B51" s="3" t="s">
        <v>19</v>
      </c>
      <c r="C51" s="39"/>
      <c r="D51" s="39"/>
      <c r="E51" s="39"/>
      <c r="F51" s="42">
        <f t="shared" si="2"/>
        <v>0</v>
      </c>
    </row>
    <row r="52" spans="1:12" ht="25" customHeight="1" x14ac:dyDescent="0.35">
      <c r="A52" s="1"/>
      <c r="B52" s="3" t="s">
        <v>20</v>
      </c>
      <c r="C52" s="39"/>
      <c r="D52" s="39"/>
      <c r="E52" s="39"/>
      <c r="F52" s="42">
        <f t="shared" si="2"/>
        <v>0</v>
      </c>
    </row>
    <row r="53" spans="1:12" ht="25" customHeight="1" x14ac:dyDescent="0.35">
      <c r="A53" s="1"/>
      <c r="B53" s="3" t="s">
        <v>21</v>
      </c>
      <c r="C53" s="39"/>
      <c r="D53" s="39"/>
      <c r="E53" s="39"/>
      <c r="F53" s="42">
        <f t="shared" si="2"/>
        <v>0</v>
      </c>
    </row>
    <row r="54" spans="1:12" ht="25" customHeight="1" x14ac:dyDescent="0.35">
      <c r="A54" s="1"/>
      <c r="B54" s="3" t="s">
        <v>22</v>
      </c>
      <c r="C54" s="39"/>
      <c r="D54" s="39"/>
      <c r="E54" s="39"/>
      <c r="F54" s="42">
        <f t="shared" si="2"/>
        <v>0</v>
      </c>
    </row>
    <row r="55" spans="1:12" ht="25" customHeight="1" x14ac:dyDescent="0.35">
      <c r="A55" s="1"/>
      <c r="B55" s="3" t="s">
        <v>23</v>
      </c>
      <c r="C55" s="39"/>
      <c r="D55" s="39"/>
      <c r="E55" s="39"/>
      <c r="F55" s="42">
        <f t="shared" si="2"/>
        <v>0</v>
      </c>
    </row>
    <row r="56" spans="1:12" ht="25" customHeight="1" x14ac:dyDescent="0.35">
      <c r="A56" s="1"/>
      <c r="B56" s="3" t="s">
        <v>24</v>
      </c>
      <c r="C56" s="39"/>
      <c r="D56" s="39"/>
      <c r="E56" s="39"/>
      <c r="F56" s="42">
        <f t="shared" si="2"/>
        <v>0</v>
      </c>
    </row>
    <row r="57" spans="1:12" ht="25" customHeight="1" x14ac:dyDescent="0.35">
      <c r="A57" s="1"/>
      <c r="B57" s="3" t="s">
        <v>25</v>
      </c>
      <c r="C57" s="39"/>
      <c r="D57" s="39"/>
      <c r="E57" s="39"/>
      <c r="F57" s="42">
        <f t="shared" si="2"/>
        <v>0</v>
      </c>
    </row>
    <row r="58" spans="1:12" ht="25" customHeight="1" x14ac:dyDescent="0.35">
      <c r="A58" s="1"/>
      <c r="B58" s="3" t="s">
        <v>26</v>
      </c>
      <c r="C58" s="39"/>
      <c r="D58" s="39"/>
      <c r="E58" s="39"/>
      <c r="F58" s="42">
        <f t="shared" si="2"/>
        <v>0</v>
      </c>
    </row>
    <row r="59" spans="1:12" ht="25" customHeight="1" x14ac:dyDescent="0.35">
      <c r="A59" s="1"/>
      <c r="B59" s="3" t="s">
        <v>27</v>
      </c>
      <c r="C59" s="39"/>
      <c r="D59" s="39"/>
      <c r="E59" s="39"/>
      <c r="F59" s="42">
        <f t="shared" si="2"/>
        <v>0</v>
      </c>
    </row>
    <row r="60" spans="1:12" ht="25" customHeight="1" x14ac:dyDescent="0.35">
      <c r="A60" s="1"/>
      <c r="B60" s="31" t="s">
        <v>44</v>
      </c>
      <c r="C60" s="43">
        <f>SUM(C46:C59)</f>
        <v>0</v>
      </c>
      <c r="D60" s="43">
        <f t="shared" ref="D60:F60" si="3">SUM(D46:D59)</f>
        <v>0</v>
      </c>
      <c r="E60" s="43">
        <f t="shared" si="3"/>
        <v>0</v>
      </c>
      <c r="F60" s="44">
        <f t="shared" si="3"/>
        <v>0</v>
      </c>
      <c r="G60" s="29"/>
      <c r="H60" s="29"/>
      <c r="I60" s="29"/>
      <c r="J60" s="29"/>
      <c r="K60" s="29"/>
      <c r="L60" s="29"/>
    </row>
  </sheetData>
  <mergeCells count="15">
    <mergeCell ref="H33:I33"/>
    <mergeCell ref="H28:I28"/>
    <mergeCell ref="H29:I29"/>
    <mergeCell ref="H30:I30"/>
    <mergeCell ref="H31:I31"/>
    <mergeCell ref="H32:I32"/>
    <mergeCell ref="H40:I40"/>
    <mergeCell ref="H41:I41"/>
    <mergeCell ref="H42:I42"/>
    <mergeCell ref="H34:I34"/>
    <mergeCell ref="H35:I35"/>
    <mergeCell ref="H36:I36"/>
    <mergeCell ref="H37:I37"/>
    <mergeCell ref="H38:I38"/>
    <mergeCell ref="H39:I39"/>
  </mergeCells>
  <conditionalFormatting sqref="N11:N17">
    <cfRule type="containsText" dxfId="33" priority="29" operator="containsText" text="Scheduled">
      <formula>NOT(ISERROR(SEARCH("Scheduled",N11)))</formula>
    </cfRule>
    <cfRule type="containsText" dxfId="32" priority="30" operator="containsText" text="Needs Review">
      <formula>NOT(ISERROR(SEARCH("Needs Review",N11)))</formula>
    </cfRule>
    <cfRule type="containsText" dxfId="31" priority="31" operator="containsText" text="Overdue">
      <formula>NOT(ISERROR(SEARCH("Overdue",N11)))</formula>
    </cfRule>
    <cfRule type="containsText" dxfId="30" priority="32" operator="containsText" text="On Hold">
      <formula>NOT(ISERROR(SEARCH("On Hold",N11)))</formula>
    </cfRule>
    <cfRule type="containsText" dxfId="29" priority="33" operator="containsText" text="Complete">
      <formula>NOT(ISERROR(SEARCH("Complete",N11)))</formula>
    </cfRule>
    <cfRule type="containsText" dxfId="28" priority="34" operator="containsText" text="In Progress">
      <formula>NOT(ISERROR(SEARCH("In Progress",N11)))</formula>
    </cfRule>
    <cfRule type="containsText" dxfId="27" priority="35" operator="containsText" text="Proposed">
      <formula>NOT(ISERROR(SEARCH("Proposed",N11)))</formula>
    </cfRule>
  </conditionalFormatting>
  <conditionalFormatting sqref="F10">
    <cfRule type="cellIs" dxfId="26" priority="28" operator="equal">
      <formula>$N$11</formula>
    </cfRule>
  </conditionalFormatting>
  <conditionalFormatting sqref="F10:F23 F29:F43">
    <cfRule type="cellIs" dxfId="25" priority="19" operator="equal">
      <formula>$N$17</formula>
    </cfRule>
    <cfRule type="cellIs" dxfId="24" priority="20" operator="equal">
      <formula>$N$17</formula>
    </cfRule>
    <cfRule type="cellIs" dxfId="23" priority="21" operator="equal">
      <formula>$N$16</formula>
    </cfRule>
    <cfRule type="cellIs" dxfId="22" priority="22" operator="equal">
      <formula>$N$15</formula>
    </cfRule>
    <cfRule type="cellIs" dxfId="21" priority="23" operator="equal">
      <formula>$N$14</formula>
    </cfRule>
    <cfRule type="cellIs" dxfId="20" priority="24" operator="equal">
      <formula>$N$13</formula>
    </cfRule>
    <cfRule type="cellIs" dxfId="19" priority="25" operator="equal">
      <formula>$N$13</formula>
    </cfRule>
    <cfRule type="cellIs" dxfId="18" priority="26" operator="equal">
      <formula>$N$12</formula>
    </cfRule>
    <cfRule type="cellIs" dxfId="17" priority="27" operator="equal">
      <formula>$N$11</formula>
    </cfRule>
  </conditionalFormatting>
  <conditionalFormatting sqref="N30:N36">
    <cfRule type="containsText" dxfId="16" priority="12" operator="containsText" text="Scheduled">
      <formula>NOT(ISERROR(SEARCH("Scheduled",N30)))</formula>
    </cfRule>
    <cfRule type="containsText" dxfId="15" priority="13" operator="containsText" text="Needs Review">
      <formula>NOT(ISERROR(SEARCH("Needs Review",N30)))</formula>
    </cfRule>
    <cfRule type="containsText" dxfId="14" priority="14" operator="containsText" text="Overdue">
      <formula>NOT(ISERROR(SEARCH("Overdue",N30)))</formula>
    </cfRule>
    <cfRule type="containsText" dxfId="13" priority="15" operator="containsText" text="On Hold">
      <formula>NOT(ISERROR(SEARCH("On Hold",N30)))</formula>
    </cfRule>
    <cfRule type="containsText" dxfId="12" priority="16" operator="containsText" text="Complete">
      <formula>NOT(ISERROR(SEARCH("Complete",N30)))</formula>
    </cfRule>
    <cfRule type="containsText" dxfId="11" priority="17" operator="containsText" text="In Progress">
      <formula>NOT(ISERROR(SEARCH("In Progress",N30)))</formula>
    </cfRule>
    <cfRule type="containsText" dxfId="10" priority="18" operator="containsText" text="Proposed">
      <formula>NOT(ISERROR(SEARCH("Proposed",N30)))</formula>
    </cfRule>
  </conditionalFormatting>
  <conditionalFormatting sqref="F29">
    <cfRule type="cellIs" dxfId="9" priority="11" operator="equal">
      <formula>$N$11</formula>
    </cfRule>
  </conditionalFormatting>
  <conditionalFormatting sqref="C43:E43">
    <cfRule type="cellIs" dxfId="8" priority="2" operator="equal">
      <formula>$N$17</formula>
    </cfRule>
    <cfRule type="cellIs" dxfId="7" priority="3" operator="equal">
      <formula>$N$17</formula>
    </cfRule>
    <cfRule type="cellIs" dxfId="6" priority="4" operator="equal">
      <formula>$N$16</formula>
    </cfRule>
    <cfRule type="cellIs" dxfId="5" priority="5" operator="equal">
      <formula>$N$15</formula>
    </cfRule>
    <cfRule type="cellIs" dxfId="4" priority="6" operator="equal">
      <formula>$N$14</formula>
    </cfRule>
    <cfRule type="cellIs" dxfId="3" priority="7" operator="equal">
      <formula>$N$13</formula>
    </cfRule>
    <cfRule type="cellIs" dxfId="2" priority="8" operator="equal">
      <formula>$N$13</formula>
    </cfRule>
    <cfRule type="cellIs" dxfId="1" priority="9" operator="equal">
      <formula>$N$12</formula>
    </cfRule>
    <cfRule type="cellIs" dxfId="0" priority="10" operator="equal">
      <formula>$N$11</formula>
    </cfRule>
  </conditionalFormatting>
  <conditionalFormatting sqref="G29:G42">
    <cfRule type="dataBar" priority="1">
      <dataBar>
        <cfvo type="min"/>
        <cfvo type="max"/>
        <color rgb="FFD2F6A6"/>
      </dataBar>
      <extLst>
        <ext xmlns:x14="http://schemas.microsoft.com/office/spreadsheetml/2009/9/main" uri="{B025F937-C7B1-47D3-B67F-A62EFF666E3E}">
          <x14:id>{F84E75CB-7F03-B942-84A2-BF0E9D87CADE}</x14:id>
        </ext>
      </extLst>
    </cfRule>
  </conditionalFormatting>
  <dataValidations count="1">
    <dataValidation type="list" allowBlank="1" showInputMessage="1" showErrorMessage="1" sqref="F10:F23 C43:F43 F29:F42" xr:uid="{9EAE0910-76FA-0247-BC1C-BC2AA76C25D1}">
      <formula1>$N$11:$N$17</formula1>
    </dataValidation>
  </dataValidations>
  <pageMargins left="0.3" right="0.3" top="0.3" bottom="0.3" header="0" footer="0"/>
  <pageSetup scale="45" fitToHeight="0" orientation="landscape" horizontalDpi="0" verticalDpi="0"/>
  <rowBreaks count="1" manualBreakCount="1">
    <brk id="26" max="16383" man="1"/>
  </rowBreaks>
  <drawing r:id="rId1"/>
  <extLst>
    <ext xmlns:x14="http://schemas.microsoft.com/office/spreadsheetml/2009/9/main" uri="{78C0D931-6437-407d-A8EE-F0AAD7539E65}">
      <x14:conditionalFormattings>
        <x14:conditionalFormatting xmlns:xm="http://schemas.microsoft.com/office/excel/2006/main">
          <x14:cfRule type="dataBar" id="{F84E75CB-7F03-B942-84A2-BF0E9D87CADE}">
            <x14:dataBar minLength="0" maxLength="100">
              <x14:cfvo type="autoMin"/>
              <x14:cfvo type="autoMax"/>
              <x14:negativeFillColor rgb="FFFF0000"/>
              <x14:axisColor theme="0" tint="-0.249977111117893"/>
            </x14:dataBar>
          </x14:cfRule>
          <xm:sqref>G29:G42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defaultColWidth="10.83203125" defaultRowHeight="14.5" x14ac:dyDescent="0.35"/>
  <cols>
    <col min="1" max="1" width="3.33203125" style="19" customWidth="1"/>
    <col min="2" max="2" width="88.33203125" style="19" customWidth="1"/>
    <col min="3" max="16384" width="10.83203125" style="19"/>
  </cols>
  <sheetData>
    <row r="2" spans="2:2" ht="93" x14ac:dyDescent="0.35">
      <c r="B2" s="20"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 Portfolio Status Report</vt:lpstr>
      <vt:lpstr>BLANK - IT Portfolio Status Rpt</vt:lpstr>
      <vt:lpstr>- Disclaimer -</vt:lpstr>
      <vt:lpstr>'BLANK - IT Portfolio Status Rpt'!Print_Area</vt:lpstr>
      <vt:lpstr>'IT Portfolio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2021-09-23T18:15:19Z</dcterms:modified>
</cp:coreProperties>
</file>