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kfranssen.APOLLO\Desktop\Free Excel Gantt Chart Templates\"/>
    </mc:Choice>
  </mc:AlternateContent>
  <xr:revisionPtr revIDLastSave="0" documentId="13_ncr:1_{7823AB5B-29F2-46E2-A377-CD622CEA7FC8}" xr6:coauthVersionLast="47" xr6:coauthVersionMax="47" xr10:uidLastSave="{00000000-0000-0000-0000-000000000000}"/>
  <bookViews>
    <workbookView xWindow="-120" yWindow="-120" windowWidth="29040" windowHeight="12450" xr2:uid="{00000000-000D-0000-FFFF-FFFF00000000}"/>
  </bookViews>
  <sheets>
    <sheet name="EXAMPLE Scrum Based Gantt" sheetId="1" r:id="rId1"/>
    <sheet name="BLANK Scrum Based Gantt" sheetId="2" r:id="rId2"/>
    <sheet name="Release Backlog" sheetId="3" r:id="rId3"/>
    <sheet name="User Stories or Tasks" sheetId="4" r:id="rId4"/>
    <sheet name="Dropdown Keys - Do Not Delete" sheetId="6" r:id="rId5"/>
    <sheet name="- Disclaimer -" sheetId="5" r:id="rId6"/>
  </sheets>
  <definedNames>
    <definedName name="Interval">#REF!</definedName>
    <definedName name="_xlnm.Print_Area" localSheetId="0">'EXAMPLE Scrum Based Gantt'!$B$2:$CA$44</definedName>
    <definedName name="ScheduleStart">#REF!</definedName>
    <definedName name="Typ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6" i="1" l="1"/>
  <c r="BV38" i="2"/>
  <c r="M36" i="2"/>
  <c r="N36" i="2" s="1"/>
  <c r="O36" i="2" s="1"/>
  <c r="P36" i="2" s="1"/>
  <c r="Q36" i="2" s="1"/>
  <c r="R36" i="2" s="1"/>
  <c r="S36" i="2" s="1"/>
  <c r="T36" i="2" s="1"/>
  <c r="U36" i="2" s="1"/>
  <c r="V36" i="2" s="1"/>
  <c r="W36" i="2" s="1"/>
  <c r="X36" i="2" s="1"/>
  <c r="Y36" i="2" s="1"/>
  <c r="Z36" i="2" s="1"/>
  <c r="AA36" i="2" s="1"/>
  <c r="AB36" i="2" s="1"/>
  <c r="AC36" i="2" s="1"/>
  <c r="AD36" i="2" s="1"/>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AZ36" i="2" s="1"/>
  <c r="BA36" i="2" s="1"/>
  <c r="BB36" i="2" s="1"/>
  <c r="BC36" i="2" s="1"/>
  <c r="BD36" i="2" s="1"/>
  <c r="BE36" i="2" s="1"/>
  <c r="BF36" i="2" s="1"/>
  <c r="BG36" i="2" s="1"/>
  <c r="BH36" i="2" s="1"/>
  <c r="BI36" i="2" s="1"/>
  <c r="BJ36" i="2" s="1"/>
  <c r="BK36" i="2" s="1"/>
  <c r="BL36" i="2" s="1"/>
  <c r="BM36" i="2" s="1"/>
  <c r="BN36" i="2" s="1"/>
  <c r="BO36" i="2" s="1"/>
  <c r="BP36" i="2" s="1"/>
  <c r="BQ36" i="2" s="1"/>
  <c r="BR36" i="2" s="1"/>
  <c r="BS36" i="2" s="1"/>
  <c r="BT36" i="2" s="1"/>
  <c r="I35" i="2"/>
  <c r="F35" i="2"/>
  <c r="E35" i="2"/>
  <c r="M37" i="2" s="1"/>
  <c r="L33" i="2"/>
  <c r="K33" i="2"/>
  <c r="G33" i="2"/>
  <c r="L32" i="2"/>
  <c r="K32" i="2"/>
  <c r="G32" i="2"/>
  <c r="L31" i="2"/>
  <c r="K31" i="2"/>
  <c r="G31" i="2"/>
  <c r="L30" i="2"/>
  <c r="K30" i="2"/>
  <c r="G30" i="2"/>
  <c r="G29" i="2" s="1"/>
  <c r="L29" i="2"/>
  <c r="F29" i="2"/>
  <c r="E29" i="2"/>
  <c r="L28" i="2"/>
  <c r="K28" i="2"/>
  <c r="G28" i="2"/>
  <c r="L27" i="2"/>
  <c r="K27" i="2"/>
  <c r="G27" i="2"/>
  <c r="L26" i="2"/>
  <c r="K26" i="2"/>
  <c r="G26" i="2"/>
  <c r="L25" i="2"/>
  <c r="K25" i="2"/>
  <c r="G25" i="2"/>
  <c r="L24" i="2"/>
  <c r="K24" i="2"/>
  <c r="G24" i="2"/>
  <c r="L23" i="2"/>
  <c r="K23" i="2"/>
  <c r="G23" i="2"/>
  <c r="G22" i="2"/>
  <c r="F22" i="2"/>
  <c r="L22" i="2" s="1"/>
  <c r="E22" i="2"/>
  <c r="L21" i="2"/>
  <c r="K21" i="2"/>
  <c r="G21" i="2"/>
  <c r="L20" i="2"/>
  <c r="K20" i="2"/>
  <c r="G20" i="2"/>
  <c r="L19" i="2"/>
  <c r="K19" i="2"/>
  <c r="G19" i="2"/>
  <c r="L18" i="2"/>
  <c r="K18" i="2"/>
  <c r="G18" i="2"/>
  <c r="G17" i="2"/>
  <c r="F17" i="2"/>
  <c r="L17" i="2" s="1"/>
  <c r="E17" i="2"/>
  <c r="L16" i="2"/>
  <c r="K16" i="2"/>
  <c r="G16" i="2"/>
  <c r="L15" i="2"/>
  <c r="K15" i="2"/>
  <c r="G15" i="2"/>
  <c r="L14" i="2"/>
  <c r="K14" i="2"/>
  <c r="G14" i="2"/>
  <c r="L13" i="2"/>
  <c r="K13" i="2"/>
  <c r="G13" i="2"/>
  <c r="L12" i="2"/>
  <c r="K12" i="2"/>
  <c r="G12" i="2"/>
  <c r="L11" i="2"/>
  <c r="K11" i="2"/>
  <c r="G11" i="2"/>
  <c r="L10" i="2"/>
  <c r="K10" i="2"/>
  <c r="G10" i="2"/>
  <c r="L9" i="2"/>
  <c r="G9" i="2"/>
  <c r="F9" i="2"/>
  <c r="E9" i="2"/>
  <c r="BV40" i="1"/>
  <c r="F37" i="1"/>
  <c r="E37" i="1"/>
  <c r="M38" i="1" s="1"/>
  <c r="L35" i="1"/>
  <c r="K35" i="1"/>
  <c r="G35" i="1"/>
  <c r="L34" i="1"/>
  <c r="K34" i="1"/>
  <c r="G34" i="1"/>
  <c r="L33" i="1"/>
  <c r="K33" i="1"/>
  <c r="G33" i="1"/>
  <c r="G31" i="1" s="1"/>
  <c r="L32" i="1"/>
  <c r="K32" i="1"/>
  <c r="G32" i="1"/>
  <c r="F31" i="1"/>
  <c r="L31" i="1" s="1"/>
  <c r="E31" i="1"/>
  <c r="L30" i="1"/>
  <c r="K30" i="1"/>
  <c r="G30" i="1"/>
  <c r="L29" i="1"/>
  <c r="K29" i="1"/>
  <c r="G29" i="1"/>
  <c r="L28" i="1"/>
  <c r="K28" i="1"/>
  <c r="G28" i="1"/>
  <c r="L27" i="1"/>
  <c r="K27" i="1"/>
  <c r="G27" i="1"/>
  <c r="L26" i="1"/>
  <c r="K26" i="1"/>
  <c r="G26" i="1"/>
  <c r="L25" i="1"/>
  <c r="K25" i="1"/>
  <c r="G25" i="1"/>
  <c r="F24" i="1"/>
  <c r="L24" i="1" s="1"/>
  <c r="E24" i="1"/>
  <c r="L23" i="1"/>
  <c r="K23" i="1"/>
  <c r="G23" i="1"/>
  <c r="L22" i="1"/>
  <c r="K22" i="1"/>
  <c r="G22" i="1"/>
  <c r="L21" i="1"/>
  <c r="K21" i="1"/>
  <c r="G21" i="1"/>
  <c r="L20" i="1"/>
  <c r="K20" i="1"/>
  <c r="G20" i="1"/>
  <c r="G19" i="1" s="1"/>
  <c r="F19" i="1"/>
  <c r="L19" i="1" s="1"/>
  <c r="E19" i="1"/>
  <c r="L18" i="1"/>
  <c r="K18" i="1"/>
  <c r="G18" i="1"/>
  <c r="L17" i="1"/>
  <c r="K17" i="1"/>
  <c r="G17" i="1"/>
  <c r="L16" i="1"/>
  <c r="K16" i="1"/>
  <c r="G16" i="1"/>
  <c r="L15" i="1"/>
  <c r="K15" i="1"/>
  <c r="G15" i="1"/>
  <c r="L14" i="1"/>
  <c r="K14" i="1"/>
  <c r="G14" i="1"/>
  <c r="L13" i="1"/>
  <c r="K13" i="1"/>
  <c r="G13" i="1"/>
  <c r="L12" i="1"/>
  <c r="K12" i="1"/>
  <c r="G12" i="1"/>
  <c r="F11" i="1"/>
  <c r="L11" i="1" s="1"/>
  <c r="E11" i="1"/>
  <c r="J2" i="1"/>
  <c r="G11" i="1" l="1"/>
  <c r="G24" i="1"/>
  <c r="N38" i="1"/>
  <c r="O38" i="1" s="1"/>
  <c r="P38" i="1" s="1"/>
  <c r="Q38" i="1" s="1"/>
  <c r="R38" i="1" s="1"/>
  <c r="S38" i="1" s="1"/>
  <c r="T38" i="1" s="1"/>
  <c r="U38" i="1" s="1"/>
  <c r="V38" i="1" s="1"/>
  <c r="W38" i="1" s="1"/>
  <c r="X38" i="1" s="1"/>
  <c r="Y38" i="1" s="1"/>
  <c r="Z38" i="1" s="1"/>
  <c r="AA38" i="1" s="1"/>
  <c r="AB38" i="1" s="1"/>
  <c r="AC38" i="1" s="1"/>
  <c r="AD38" i="1" s="1"/>
  <c r="AE38" i="1" s="1"/>
  <c r="AF38" i="1" s="1"/>
  <c r="AG38" i="1" s="1"/>
  <c r="AH38" i="1" s="1"/>
  <c r="AI38" i="1" s="1"/>
  <c r="AJ38" i="1" s="1"/>
  <c r="AK38" i="1" s="1"/>
  <c r="AL38" i="1" s="1"/>
  <c r="AM38" i="1" s="1"/>
  <c r="AN38" i="1" s="1"/>
  <c r="AO38" i="1" s="1"/>
  <c r="AP38" i="1" s="1"/>
  <c r="AQ38" i="1" s="1"/>
  <c r="AR38" i="1" s="1"/>
  <c r="AS38" i="1" s="1"/>
  <c r="AT38" i="1" s="1"/>
  <c r="AU38" i="1" s="1"/>
  <c r="AV38" i="1" s="1"/>
  <c r="AW38" i="1" s="1"/>
  <c r="AX38" i="1" s="1"/>
  <c r="AY38" i="1" s="1"/>
  <c r="AZ38" i="1" s="1"/>
  <c r="BA38" i="1" s="1"/>
  <c r="BB38" i="1" s="1"/>
  <c r="BC38" i="1" s="1"/>
  <c r="BD38" i="1" s="1"/>
  <c r="BE38" i="1" s="1"/>
  <c r="BF38" i="1" s="1"/>
  <c r="BG38" i="1" s="1"/>
  <c r="BH38" i="1" s="1"/>
  <c r="BI38" i="1" s="1"/>
  <c r="BJ38" i="1" s="1"/>
  <c r="BK38" i="1" s="1"/>
  <c r="BL38" i="1" s="1"/>
  <c r="BM38" i="1" s="1"/>
  <c r="BN38" i="1" s="1"/>
  <c r="BO38" i="1" s="1"/>
  <c r="BP38" i="1" s="1"/>
  <c r="BQ38" i="1" s="1"/>
  <c r="BR38" i="1" s="1"/>
  <c r="BS38" i="1" s="1"/>
  <c r="BT38" i="1" s="1"/>
  <c r="G37" i="1"/>
  <c r="G35" i="2"/>
  <c r="M39" i="2"/>
  <c r="M39" i="1"/>
  <c r="I37" i="1"/>
  <c r="M41" i="1" l="1"/>
  <c r="N37" i="2"/>
  <c r="N39" i="2" l="1"/>
  <c r="N39" i="1"/>
  <c r="N41" i="1" l="1"/>
  <c r="O37" i="2"/>
  <c r="O39" i="2" l="1"/>
  <c r="O39" i="1"/>
  <c r="O41" i="1" l="1"/>
  <c r="P37" i="2"/>
  <c r="P39" i="2" l="1"/>
  <c r="P39" i="1"/>
  <c r="P41" i="1" l="1"/>
  <c r="Q37" i="2"/>
  <c r="Q39" i="2" l="1"/>
  <c r="Q39" i="1"/>
  <c r="Q41" i="1" l="1"/>
  <c r="R37" i="2"/>
  <c r="R39" i="2" s="1"/>
  <c r="S37" i="2" s="1"/>
  <c r="S39" i="2" s="1"/>
  <c r="T37" i="2" s="1"/>
  <c r="T39" i="2" s="1"/>
  <c r="U37" i="2" s="1"/>
  <c r="U39" i="2" s="1"/>
  <c r="V37" i="2" s="1"/>
  <c r="V39" i="2" s="1"/>
  <c r="W37" i="2" s="1"/>
  <c r="W39" i="2" s="1"/>
  <c r="X37" i="2" s="1"/>
  <c r="X39" i="2" s="1"/>
  <c r="Y37" i="2" s="1"/>
  <c r="Y39" i="2" s="1"/>
  <c r="Z37" i="2" s="1"/>
  <c r="Z39" i="2" s="1"/>
  <c r="AA37" i="2" s="1"/>
  <c r="AA39" i="2" s="1"/>
  <c r="AB37" i="2" s="1"/>
  <c r="AB39" i="2" s="1"/>
  <c r="AC37" i="2" s="1"/>
  <c r="AC39" i="2" s="1"/>
  <c r="AD37" i="2" s="1"/>
  <c r="AD39" i="2" s="1"/>
  <c r="AE37" i="2" s="1"/>
  <c r="AE39" i="2" s="1"/>
  <c r="AF37" i="2" s="1"/>
  <c r="AF39" i="2" s="1"/>
  <c r="AG37" i="2" s="1"/>
  <c r="AG39" i="2" s="1"/>
  <c r="AH37" i="2" s="1"/>
  <c r="AH39" i="2" s="1"/>
  <c r="AI37" i="2" s="1"/>
  <c r="AI39" i="2" s="1"/>
  <c r="AJ37" i="2" s="1"/>
  <c r="AJ39" i="2" s="1"/>
  <c r="AK37" i="2" s="1"/>
  <c r="AK39" i="2" s="1"/>
  <c r="AL37" i="2" s="1"/>
  <c r="AL39" i="2" s="1"/>
  <c r="AM37" i="2" s="1"/>
  <c r="AM39" i="2" s="1"/>
  <c r="AN37" i="2" s="1"/>
  <c r="AN39" i="2" s="1"/>
  <c r="AO37" i="2" s="1"/>
  <c r="AO39" i="2" s="1"/>
  <c r="AP37" i="2" s="1"/>
  <c r="AP39" i="2" s="1"/>
  <c r="AQ37" i="2" s="1"/>
  <c r="AQ39" i="2" s="1"/>
  <c r="AR37" i="2" s="1"/>
  <c r="AR39" i="2" s="1"/>
  <c r="AS37" i="2" s="1"/>
  <c r="AS39" i="2" s="1"/>
  <c r="AT37" i="2" s="1"/>
  <c r="AT39" i="2" s="1"/>
  <c r="AU37" i="2" s="1"/>
  <c r="AU39" i="2" s="1"/>
  <c r="AV37" i="2" s="1"/>
  <c r="AV39" i="2" s="1"/>
  <c r="AW37" i="2" s="1"/>
  <c r="AW39" i="2" s="1"/>
  <c r="AX37" i="2" s="1"/>
  <c r="AX39" i="2" s="1"/>
  <c r="AY37" i="2" s="1"/>
  <c r="AY39" i="2" s="1"/>
  <c r="AZ37" i="2" s="1"/>
  <c r="AZ39" i="2" s="1"/>
  <c r="BA37" i="2" s="1"/>
  <c r="BA39" i="2" s="1"/>
  <c r="BB37" i="2" s="1"/>
  <c r="BB39" i="2" s="1"/>
  <c r="BC37" i="2" s="1"/>
  <c r="BC39" i="2" s="1"/>
  <c r="BD37" i="2" s="1"/>
  <c r="BD39" i="2" s="1"/>
  <c r="BE37" i="2" s="1"/>
  <c r="BE39" i="2" s="1"/>
  <c r="BF37" i="2" s="1"/>
  <c r="BF39" i="2" s="1"/>
  <c r="BG37" i="2" s="1"/>
  <c r="BG39" i="2" s="1"/>
  <c r="BH37" i="2" s="1"/>
  <c r="BH39" i="2" s="1"/>
  <c r="BI37" i="2" s="1"/>
  <c r="BI39" i="2" s="1"/>
  <c r="BJ37" i="2" s="1"/>
  <c r="BJ39" i="2" s="1"/>
  <c r="BK37" i="2" s="1"/>
  <c r="BK39" i="2" s="1"/>
  <c r="BL37" i="2" s="1"/>
  <c r="BL39" i="2" s="1"/>
  <c r="BM37" i="2" s="1"/>
  <c r="BM39" i="2" s="1"/>
  <c r="BN37" i="2" s="1"/>
  <c r="BN39" i="2" s="1"/>
  <c r="BO37" i="2" s="1"/>
  <c r="BO39" i="2" s="1"/>
  <c r="BP37" i="2" s="1"/>
  <c r="BP39" i="2" s="1"/>
  <c r="BQ37" i="2" s="1"/>
  <c r="BQ39" i="2" s="1"/>
  <c r="BR37" i="2" s="1"/>
  <c r="BR39" i="2" s="1"/>
  <c r="BS37" i="2" s="1"/>
  <c r="BS39" i="2" s="1"/>
  <c r="BT37" i="2" s="1"/>
  <c r="BT39" i="2" l="1"/>
  <c r="BV39" i="2" s="1"/>
  <c r="BV37" i="2"/>
  <c r="R39" i="1"/>
  <c r="R41" i="1" s="1"/>
  <c r="S39" i="1" s="1"/>
  <c r="S41" i="1" s="1"/>
  <c r="T39" i="1" s="1"/>
  <c r="T41" i="1" s="1"/>
  <c r="U39" i="1" s="1"/>
  <c r="U41" i="1" s="1"/>
  <c r="V39" i="1" s="1"/>
  <c r="V41" i="1" s="1"/>
  <c r="W39" i="1" s="1"/>
  <c r="W41" i="1" s="1"/>
  <c r="X39" i="1" s="1"/>
  <c r="X41" i="1" s="1"/>
  <c r="Y39" i="1" s="1"/>
  <c r="Y41" i="1" s="1"/>
  <c r="Z39" i="1" s="1"/>
  <c r="Z41" i="1" s="1"/>
  <c r="AA39" i="1" s="1"/>
  <c r="AA41" i="1" s="1"/>
  <c r="AB39" i="1" s="1"/>
  <c r="AB41" i="1" s="1"/>
  <c r="AC39" i="1" s="1"/>
  <c r="AC41" i="1" s="1"/>
  <c r="AD39" i="1" s="1"/>
  <c r="AD41" i="1" s="1"/>
  <c r="AE39" i="1" s="1"/>
  <c r="AE41" i="1" s="1"/>
  <c r="AF39" i="1" s="1"/>
  <c r="AF41" i="1" s="1"/>
  <c r="AG39" i="1" s="1"/>
  <c r="AG41" i="1" s="1"/>
  <c r="AH39" i="1" s="1"/>
  <c r="AH41" i="1" s="1"/>
  <c r="AI39" i="1" s="1"/>
  <c r="AI41" i="1" s="1"/>
  <c r="AJ39" i="1" s="1"/>
  <c r="AJ41" i="1" s="1"/>
  <c r="AK39" i="1" s="1"/>
  <c r="AK41" i="1" s="1"/>
  <c r="AL39" i="1" s="1"/>
  <c r="AL41" i="1" s="1"/>
  <c r="AM39" i="1" s="1"/>
  <c r="AM41" i="1" s="1"/>
  <c r="AN39" i="1" s="1"/>
  <c r="AN41" i="1" s="1"/>
  <c r="AO39" i="1" s="1"/>
  <c r="AO41" i="1" s="1"/>
  <c r="AP39" i="1" s="1"/>
  <c r="AP41" i="1" s="1"/>
  <c r="AQ39" i="1" s="1"/>
  <c r="AQ41" i="1" s="1"/>
  <c r="AR39" i="1" s="1"/>
  <c r="AR41" i="1" s="1"/>
  <c r="AS39" i="1" s="1"/>
  <c r="AS41" i="1" s="1"/>
  <c r="AT39" i="1" s="1"/>
  <c r="AT41" i="1" s="1"/>
  <c r="AU39" i="1" s="1"/>
  <c r="AU41" i="1" s="1"/>
  <c r="AV39" i="1" s="1"/>
  <c r="AV41" i="1" s="1"/>
  <c r="AW39" i="1" s="1"/>
  <c r="AW41" i="1" s="1"/>
  <c r="AX39" i="1" s="1"/>
  <c r="AX41" i="1" s="1"/>
  <c r="AY39" i="1" s="1"/>
  <c r="AY41" i="1" s="1"/>
  <c r="AZ39" i="1" s="1"/>
  <c r="AZ41" i="1" s="1"/>
  <c r="BA39" i="1" s="1"/>
  <c r="BA41" i="1" s="1"/>
  <c r="BB39" i="1" s="1"/>
  <c r="BB41" i="1" s="1"/>
  <c r="BC39" i="1" s="1"/>
  <c r="BC41" i="1" s="1"/>
  <c r="BD39" i="1" s="1"/>
  <c r="BD41" i="1" s="1"/>
  <c r="BE39" i="1" s="1"/>
  <c r="BE41" i="1" s="1"/>
  <c r="BF39" i="1" s="1"/>
  <c r="BF41" i="1" s="1"/>
  <c r="BG39" i="1" s="1"/>
  <c r="BG41" i="1" s="1"/>
  <c r="BH39" i="1" s="1"/>
  <c r="BH41" i="1" s="1"/>
  <c r="BI39" i="1" s="1"/>
  <c r="BI41" i="1" s="1"/>
  <c r="BJ39" i="1" s="1"/>
  <c r="BJ41" i="1" s="1"/>
  <c r="BK39" i="1" s="1"/>
  <c r="BK41" i="1" s="1"/>
  <c r="BL39" i="1" s="1"/>
  <c r="BL41" i="1" s="1"/>
  <c r="BM39" i="1" s="1"/>
  <c r="BM41" i="1" s="1"/>
  <c r="BN39" i="1" s="1"/>
  <c r="BN41" i="1" s="1"/>
  <c r="BO39" i="1" s="1"/>
  <c r="BO41" i="1" s="1"/>
  <c r="BP39" i="1" s="1"/>
  <c r="BP41" i="1" s="1"/>
  <c r="BQ39" i="1" s="1"/>
  <c r="BQ41" i="1" s="1"/>
  <c r="BR39" i="1" s="1"/>
  <c r="BR41" i="1" s="1"/>
  <c r="BS39" i="1" s="1"/>
  <c r="BS41" i="1" s="1"/>
  <c r="BT39" i="1" s="1"/>
  <c r="BT41" i="1" l="1"/>
  <c r="BV41" i="1" s="1"/>
  <c r="BV39" i="1"/>
</calcChain>
</file>

<file path=xl/sharedStrings.xml><?xml version="1.0" encoding="utf-8"?>
<sst xmlns="http://schemas.openxmlformats.org/spreadsheetml/2006/main" count="303" uniqueCount="103">
  <si>
    <t>SPRINTS</t>
  </si>
  <si>
    <t>SPRINT 1</t>
  </si>
  <si>
    <t>SPRINT 2</t>
  </si>
  <si>
    <t>SPRINT 3</t>
  </si>
  <si>
    <t>SPRINT 4</t>
  </si>
  <si>
    <t>SPRINT 5</t>
  </si>
  <si>
    <t>WORK BREAKDOWN STRUCTURE</t>
  </si>
  <si>
    <t>TASK TITLE</t>
  </si>
  <si>
    <t>TASK OWNER</t>
  </si>
  <si>
    <t>AMOUNT OF WORK IN HOURS</t>
  </si>
  <si>
    <t>SPRINT</t>
  </si>
  <si>
    <t>START DATE</t>
  </si>
  <si>
    <t>DUE DATE</t>
  </si>
  <si>
    <t>DURATION</t>
  </si>
  <si>
    <t>PCT OF TASK COMPLETE</t>
  </si>
  <si>
    <t>WEEK 1</t>
  </si>
  <si>
    <t>WEEK 2</t>
  </si>
  <si>
    <t>WEEK 3</t>
  </si>
  <si>
    <t>WEEK 4</t>
  </si>
  <si>
    <t>WEEK 5</t>
  </si>
  <si>
    <t>WEEK 6</t>
  </si>
  <si>
    <t>WEEK 7</t>
  </si>
  <si>
    <t>WEEK 8</t>
  </si>
  <si>
    <t>WEEK 9</t>
  </si>
  <si>
    <t>WEEK 10</t>
  </si>
  <si>
    <t>WEEK 11</t>
  </si>
  <si>
    <t>WEEK 12</t>
  </si>
  <si>
    <t>ESTIMATE</t>
  </si>
  <si>
    <t>COMPLETED</t>
  </si>
  <si>
    <t>REMAINING</t>
  </si>
  <si>
    <t>M</t>
  </si>
  <si>
    <t>T</t>
  </si>
  <si>
    <t>W</t>
  </si>
  <si>
    <t>R</t>
  </si>
  <si>
    <t>F</t>
  </si>
  <si>
    <t>Project Conception and Initiation</t>
  </si>
  <si>
    <t>Project Charter</t>
  </si>
  <si>
    <t>Jenna P</t>
  </si>
  <si>
    <t>1.1.1</t>
  </si>
  <si>
    <t>Project Charter Revisions</t>
  </si>
  <si>
    <t>Kylie R</t>
  </si>
  <si>
    <t>Research</t>
  </si>
  <si>
    <t>Pete S</t>
  </si>
  <si>
    <t>Projections</t>
  </si>
  <si>
    <t>Steve L</t>
  </si>
  <si>
    <t>Stakeholders</t>
  </si>
  <si>
    <t>Allen W</t>
  </si>
  <si>
    <t>Guidelines</t>
  </si>
  <si>
    <t>Malik M</t>
  </si>
  <si>
    <t>Project Initiation</t>
  </si>
  <si>
    <t>Project Definition and Planning</t>
  </si>
  <si>
    <t>Scope &amp; Goal Setting</t>
  </si>
  <si>
    <t>Budget</t>
  </si>
  <si>
    <t>Communication Plan</t>
  </si>
  <si>
    <t>Risk Management</t>
  </si>
  <si>
    <t>Project Launch and Execution</t>
  </si>
  <si>
    <t>Status &amp; Tracking</t>
  </si>
  <si>
    <t>KPIs</t>
  </si>
  <si>
    <t>3.2.1</t>
  </si>
  <si>
    <t>Monitoring</t>
  </si>
  <si>
    <t>3.2.2</t>
  </si>
  <si>
    <t>Forecasts</t>
  </si>
  <si>
    <t>Project Updates</t>
  </si>
  <si>
    <t>3.3.1</t>
  </si>
  <si>
    <t>Chart Updates</t>
  </si>
  <si>
    <t>Project Performance / Monitoring</t>
  </si>
  <si>
    <t>Project Objectives</t>
  </si>
  <si>
    <t>Quality Deliverables</t>
  </si>
  <si>
    <t>Effort and Cost Tracking</t>
  </si>
  <si>
    <t>4.4</t>
  </si>
  <si>
    <t>Project Performance</t>
  </si>
  <si>
    <t>DAYS</t>
  </si>
  <si>
    <t>EST/ DAYS</t>
  </si>
  <si>
    <t>BURNDOWN DATA</t>
  </si>
  <si>
    <t>TOTAL HOURS</t>
  </si>
  <si>
    <t>DAY</t>
  </si>
  <si>
    <t>TOTAL</t>
  </si>
  <si>
    <t xml:space="preserve">     ^  Enter number of days</t>
  </si>
  <si>
    <t>PLAN</t>
  </si>
  <si>
    <t>HOURS</t>
  </si>
  <si>
    <t>Enter hours completed per day ----&gt;</t>
  </si>
  <si>
    <t>HRS COMPLETED</t>
  </si>
  <si>
    <t>HRS REMAINING</t>
  </si>
  <si>
    <t>BURNDOWN CHART</t>
  </si>
  <si>
    <t>PRIORITY</t>
  </si>
  <si>
    <t>FUNCTIONALITY</t>
  </si>
  <si>
    <t>TASK DESCRIPTION</t>
  </si>
  <si>
    <t>WORK ESTIMATE IN HOURS</t>
  </si>
  <si>
    <t>STATUS</t>
  </si>
  <si>
    <t>NOTES</t>
  </si>
  <si>
    <t>STATUS KEY</t>
  </si>
  <si>
    <t>Complete</t>
  </si>
  <si>
    <t>Overdue</t>
  </si>
  <si>
    <t>In Progress</t>
  </si>
  <si>
    <t>Not Started</t>
  </si>
  <si>
    <t>ADDED BY</t>
  </si>
  <si>
    <t>DATED ADDED</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</si>
  <si>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</si>
  <si>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Gantt Chart and Burndown</t>
  </si>
  <si>
    <t>Release Backlog</t>
  </si>
  <si>
    <t>User Stories or Tasks</t>
  </si>
  <si>
    <t>Keys - Do Not Delete</t>
  </si>
  <si>
    <t>Scrum-Based Agile Project Gantt Chart Template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</si>
</sst>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0.00000"/>
    <numFmt numFmtId="166" formatCode="mm/dd/yyyy"/>
  </numFmts>
  <fonts count="29" x14ac:knownFonts="1">
    <font>
      <sz val="12"/>
      <color rgb="FF000000"/>
      <name val="Corbel"/>
    </font>
    <font>
      <sz val="12"/>
      <color rgb="FF000000"/>
      <name val="Arial"/>
    </font>
    <font>
      <b/>
      <sz val="10"/>
      <color rgb="FF7F7F7F"/>
      <name val="Century Gothic"/>
    </font>
    <font>
      <sz val="10"/>
      <color rgb="FF000000"/>
      <name val="Century Gothic"/>
    </font>
    <font>
      <u/>
      <sz val="10"/>
      <color rgb="FFFFFFFF"/>
      <name val="Century Gothic"/>
    </font>
    <font>
      <b/>
      <sz val="10"/>
      <color rgb="FF2F5496"/>
      <name val="Century Gothic"/>
    </font>
    <font>
      <b/>
      <sz val="16"/>
      <color rgb="FF7F7F7F"/>
      <name val="Century Gothic"/>
    </font>
    <font>
      <sz val="12"/>
      <color rgb="FF000000"/>
      <name val="Century Gothic"/>
    </font>
    <font>
      <b/>
      <sz val="9"/>
      <color rgb="FF000000"/>
      <name val="Century Gothic"/>
    </font>
    <font>
      <sz val="12"/>
      <name val="Corbel"/>
    </font>
    <font>
      <b/>
      <sz val="8"/>
      <color rgb="FF000000"/>
      <name val="Century Gothic"/>
    </font>
    <font>
      <b/>
      <sz val="10"/>
      <color rgb="FFFFFFFF"/>
      <name val="Century Gothic"/>
    </font>
    <font>
      <b/>
      <sz val="10"/>
      <color rgb="FF000000"/>
      <name val="Century Gothic"/>
    </font>
    <font>
      <b/>
      <sz val="8"/>
      <color rgb="FF7F7F7F"/>
      <name val="Century Gothic"/>
    </font>
    <font>
      <b/>
      <sz val="11"/>
      <color rgb="FF7F7F7F"/>
      <name val="Century Gothic"/>
    </font>
    <font>
      <b/>
      <sz val="12"/>
      <color rgb="FF000000"/>
      <name val="Century Gothic"/>
    </font>
    <font>
      <sz val="11"/>
      <color rgb="FF2E75B5"/>
      <name val="Century Gothic"/>
    </font>
    <font>
      <sz val="7"/>
      <color rgb="FF2E75B5"/>
      <name val="Century Gothic"/>
    </font>
    <font>
      <sz val="9"/>
      <color rgb="FF000000"/>
      <name val="Century Gothic"/>
    </font>
    <font>
      <b/>
      <sz val="10"/>
      <color rgb="FF2F5496"/>
      <name val="Arial"/>
    </font>
    <font>
      <sz val="10"/>
      <color rgb="FF000000"/>
      <name val="Arial"/>
    </font>
    <font>
      <b/>
      <sz val="10"/>
      <color rgb="FF008000"/>
      <name val="Century Gothic"/>
    </font>
    <font>
      <sz val="11"/>
      <color rgb="FF000000"/>
      <name val="Corbel"/>
    </font>
    <font>
      <sz val="22"/>
      <color theme="4"/>
      <name val="Century Gothic"/>
      <family val="2"/>
    </font>
    <font>
      <sz val="22"/>
      <color theme="1" tint="0.34998626667073579"/>
      <name val="Century Gothic"/>
      <family val="2"/>
    </font>
    <font>
      <b/>
      <sz val="22"/>
      <color theme="1" tint="0.34998626667073579"/>
      <name val="Century Gothic"/>
      <family val="2"/>
    </font>
    <font>
      <u/>
      <sz val="12"/>
      <color theme="10"/>
      <name val="Corbel"/>
    </font>
    <font>
      <b/>
      <u/>
      <sz val="22"/>
      <color theme="0"/>
      <name val="Century Gothic"/>
      <family val="2"/>
    </font>
    <font>
      <b/>
      <sz val="22"/>
      <color theme="0"/>
      <name val="Century Gothic"/>
      <family val="2"/>
    </font>
  </fonts>
  <fills count="32">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EEAF6"/>
        <bgColor rgb="FFDEEAF6"/>
      </patternFill>
    </fill>
    <fill>
      <patternFill patternType="solid">
        <fgColor rgb="FFBDD6EE"/>
        <bgColor rgb="FFBDD6EE"/>
      </patternFill>
    </fill>
    <fill>
      <patternFill patternType="solid">
        <fgColor rgb="FF9CC2E5"/>
        <bgColor rgb="FF9CC2E5"/>
      </patternFill>
    </fill>
    <fill>
      <patternFill patternType="solid">
        <fgColor rgb="FF5B9BD5"/>
        <bgColor rgb="FF5B9BD5"/>
      </patternFill>
    </fill>
    <fill>
      <patternFill patternType="solid">
        <fgColor rgb="FF2E75B5"/>
        <bgColor rgb="FF2E75B5"/>
      </patternFill>
    </fill>
    <fill>
      <patternFill patternType="solid">
        <fgColor rgb="FF2F5496"/>
        <bgColor rgb="FF2F5496"/>
      </patternFill>
    </fill>
    <fill>
      <patternFill patternType="solid">
        <fgColor rgb="FFC55A11"/>
        <bgColor rgb="FFC55A11"/>
      </patternFill>
    </fill>
    <fill>
      <patternFill patternType="solid">
        <fgColor rgb="FF7B7B7B"/>
        <bgColor rgb="FF7B7B7B"/>
      </patternFill>
    </fill>
    <fill>
      <patternFill patternType="solid">
        <fgColor rgb="FFBF9000"/>
        <bgColor rgb="FFBF9000"/>
      </patternFill>
    </fill>
    <fill>
      <patternFill patternType="solid">
        <fgColor rgb="FFB4C6E7"/>
        <bgColor rgb="FFB4C6E7"/>
      </patternFill>
    </fill>
    <fill>
      <patternFill patternType="solid">
        <fgColor rgb="FFF7CAAC"/>
        <bgColor rgb="FFF7CAAC"/>
      </patternFill>
    </fill>
    <fill>
      <patternFill patternType="solid">
        <fgColor rgb="FFDADADA"/>
        <bgColor rgb="FFDADADA"/>
      </patternFill>
    </fill>
    <fill>
      <patternFill patternType="solid">
        <fgColor rgb="FFFFE598"/>
        <bgColor rgb="FFFFE598"/>
      </patternFill>
    </fill>
    <fill>
      <patternFill patternType="solid">
        <fgColor rgb="FFF2F2F2"/>
        <bgColor rgb="FFF2F2F2"/>
      </patternFill>
    </fill>
    <fill>
      <patternFill patternType="solid">
        <fgColor rgb="FF4472C4"/>
        <bgColor rgb="FF4472C4"/>
      </patternFill>
    </fill>
    <fill>
      <patternFill patternType="solid">
        <fgColor rgb="FFD9E2F3"/>
        <bgColor rgb="FFD9E2F3"/>
      </patternFill>
    </fill>
    <fill>
      <patternFill patternType="solid">
        <fgColor rgb="FFFBE4D5"/>
        <bgColor rgb="FFFBE4D5"/>
      </patternFill>
    </fill>
    <fill>
      <patternFill patternType="solid">
        <fgColor rgb="FFECECEC"/>
        <bgColor rgb="FFECECEC"/>
      </patternFill>
    </fill>
    <fill>
      <patternFill patternType="solid">
        <fgColor rgb="FFFEF2CB"/>
        <bgColor rgb="FFFEF2CB"/>
      </patternFill>
    </fill>
    <fill>
      <patternFill patternType="solid">
        <fgColor rgb="FFED7D31"/>
        <bgColor rgb="FFED7D31"/>
      </patternFill>
    </fill>
    <fill>
      <patternFill patternType="solid">
        <fgColor rgb="FF7F7F7F"/>
        <bgColor rgb="FF7F7F7F"/>
      </patternFill>
    </fill>
    <fill>
      <patternFill patternType="solid">
        <fgColor rgb="FF3F3F3F"/>
        <bgColor rgb="FF3F3F3F"/>
      </patternFill>
    </fill>
    <fill>
      <patternFill patternType="solid">
        <fgColor rgb="FF00BD32"/>
        <bgColor rgb="FF00BD32"/>
      </patternFill>
    </fill>
    <fill>
      <patternFill patternType="solid">
        <fgColor rgb="FFD6DCE4"/>
        <bgColor rgb="FFD6DCE4"/>
      </patternFill>
    </fill>
    <fill>
      <patternFill patternType="solid">
        <fgColor rgb="FF00B050"/>
        <bgColor rgb="FF00B050"/>
      </patternFill>
    </fill>
    <fill>
      <patternFill patternType="solid">
        <fgColor rgb="FFFF0000"/>
        <bgColor rgb="FFFF0000"/>
      </patternFill>
    </fill>
    <fill>
      <patternFill patternType="solid">
        <fgColor rgb="FFFFC000"/>
        <bgColor rgb="FFFFC000"/>
      </patternFill>
    </fill>
    <fill>
      <patternFill patternType="solid">
        <fgColor rgb="FFEAEEF3"/>
        <bgColor rgb="FFEAEEF3"/>
      </patternFill>
    </fill>
  </fills>
  <borders count="73">
    <border>
      <left/>
      <right/>
      <top/>
      <bottom/>
      <diagonal/>
    </border>
    <border>
      <left/>
      <right/>
      <top/>
      <bottom/>
      <diagonal/>
    </border>
    <border>
      <left/>
      <right style="medium">
        <color rgb="FFA5A5A5"/>
      </right>
      <top/>
      <bottom/>
      <diagonal/>
    </border>
    <border>
      <left style="medium">
        <color rgb="FFA5A5A5"/>
      </left>
      <right/>
      <top style="medium">
        <color rgb="FFA5A5A5"/>
      </top>
      <bottom/>
      <diagonal/>
    </border>
    <border>
      <left style="thin">
        <color rgb="FFA5A5A5"/>
      </left>
      <right style="thin">
        <color rgb="FFA5A5A5"/>
      </right>
      <top style="medium">
        <color rgb="FFA5A5A5"/>
      </top>
      <bottom style="thin">
        <color rgb="FFA5A5A5"/>
      </bottom>
      <diagonal/>
    </border>
    <border>
      <left style="medium">
        <color rgb="FFA5A5A5"/>
      </left>
      <right/>
      <top/>
      <bottom/>
      <diagonal/>
    </border>
    <border>
      <left style="thin">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medium">
        <color rgb="FFA5A5A5"/>
      </left>
      <right/>
      <top/>
      <bottom style="thin">
        <color rgb="FFA5A5A5"/>
      </bottom>
      <diagonal/>
    </border>
    <border>
      <left style="medium">
        <color rgb="FFBFBFBF"/>
      </left>
      <right/>
      <top style="medium">
        <color rgb="FFBFBFBF"/>
      </top>
      <bottom/>
      <diagonal/>
    </border>
    <border>
      <left style="medium">
        <color rgb="FFBFBFBF"/>
      </left>
      <right style="thin">
        <color rgb="FFBFBFBF"/>
      </right>
      <top style="medium">
        <color rgb="FFBFBFBF"/>
      </top>
      <bottom/>
      <diagonal/>
    </border>
    <border>
      <left style="thin">
        <color rgb="FFBFBFBF"/>
      </left>
      <right/>
      <top style="medium">
        <color rgb="FFBFBFBF"/>
      </top>
      <bottom/>
      <diagonal/>
    </border>
    <border>
      <left style="medium">
        <color rgb="FFA5A5A5"/>
      </left>
      <right/>
      <top style="medium">
        <color rgb="FFA5A5A5"/>
      </top>
      <bottom style="thin">
        <color rgb="FFA5A5A5"/>
      </bottom>
      <diagonal/>
    </border>
    <border>
      <left/>
      <right/>
      <top style="medium">
        <color rgb="FFA5A5A5"/>
      </top>
      <bottom style="thin">
        <color rgb="FFA5A5A5"/>
      </bottom>
      <diagonal/>
    </border>
    <border>
      <left/>
      <right style="medium">
        <color rgb="FFA5A5A5"/>
      </right>
      <top style="medium">
        <color rgb="FFA5A5A5"/>
      </top>
      <bottom style="thin">
        <color rgb="FFA5A5A5"/>
      </bottom>
      <diagonal/>
    </border>
    <border>
      <left style="medium">
        <color rgb="FFA5A5A5"/>
      </left>
      <right style="medium">
        <color rgb="FFA5A5A5"/>
      </right>
      <top style="medium">
        <color rgb="FFA5A5A5"/>
      </top>
      <bottom/>
      <diagonal/>
    </border>
    <border>
      <left/>
      <right style="thin">
        <color rgb="FFBFBFBF"/>
      </right>
      <top style="medium">
        <color rgb="FFBFBFBF"/>
      </top>
      <bottom/>
      <diagonal/>
    </border>
    <border>
      <left style="thin">
        <color rgb="FFBFBFBF"/>
      </left>
      <right style="thin">
        <color rgb="FFBFBFBF"/>
      </right>
      <top style="medium">
        <color rgb="FFBFBFBF"/>
      </top>
      <bottom/>
      <diagonal/>
    </border>
    <border>
      <left style="thin">
        <color rgb="FFBFBFBF"/>
      </left>
      <right style="thin">
        <color rgb="FFBFBFBF"/>
      </right>
      <top/>
      <bottom/>
      <diagonal/>
    </border>
    <border>
      <left style="thin">
        <color rgb="FFBFBFBF"/>
      </left>
      <right style="medium">
        <color rgb="FFBFBFBF"/>
      </right>
      <top/>
      <bottom/>
      <diagonal/>
    </border>
    <border>
      <left style="medium">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bottom style="thin">
        <color rgb="FFBFBFBF"/>
      </bottom>
      <diagonal/>
    </border>
    <border>
      <left/>
      <right style="medium">
        <color rgb="FFBFBFBF"/>
      </right>
      <top/>
      <bottom style="thin">
        <color rgb="FFBFBFBF"/>
      </bottom>
      <diagonal/>
    </border>
    <border>
      <left style="medium">
        <color rgb="FFBFBFBF"/>
      </left>
      <right/>
      <top/>
      <bottom style="double">
        <color rgb="FFBFBFBF"/>
      </bottom>
      <diagonal/>
    </border>
    <border>
      <left style="medium">
        <color rgb="FFBFBFBF"/>
      </left>
      <right style="thin">
        <color rgb="FFBFBFBF"/>
      </right>
      <top/>
      <bottom style="double">
        <color rgb="FFBFBFBF"/>
      </bottom>
      <diagonal/>
    </border>
    <border>
      <left style="thin">
        <color rgb="FFBFBFBF"/>
      </left>
      <right/>
      <top/>
      <bottom style="double">
        <color rgb="FFBFBFBF"/>
      </bottom>
      <diagonal/>
    </border>
    <border>
      <left style="medium">
        <color rgb="FFA5A5A5"/>
      </left>
      <right style="thin">
        <color rgb="FFA5A5A5"/>
      </right>
      <top style="thin">
        <color rgb="FFA5A5A5"/>
      </top>
      <bottom style="thin">
        <color rgb="FFA5A5A5"/>
      </bottom>
      <diagonal/>
    </border>
    <border>
      <left style="medium">
        <color rgb="FFA5A5A5"/>
      </left>
      <right style="medium">
        <color rgb="FFA5A5A5"/>
      </right>
      <top/>
      <bottom style="double">
        <color rgb="FFBFBFBF"/>
      </bottom>
      <diagonal/>
    </border>
    <border>
      <left/>
      <right style="thin">
        <color rgb="FFBFBFBF"/>
      </right>
      <top/>
      <bottom style="double">
        <color rgb="FFBFBFBF"/>
      </bottom>
      <diagonal/>
    </border>
    <border>
      <left style="thin">
        <color rgb="FFBFBFBF"/>
      </left>
      <right style="thin">
        <color rgb="FFBFBFBF"/>
      </right>
      <top/>
      <bottom style="double">
        <color rgb="FFBFBFBF"/>
      </bottom>
      <diagonal/>
    </border>
    <border>
      <left style="thin">
        <color rgb="FFBFBFBF"/>
      </left>
      <right style="medium">
        <color rgb="FFBFBFBF"/>
      </right>
      <top/>
      <bottom style="double">
        <color rgb="FFBFBFBF"/>
      </bottom>
      <diagonal/>
    </border>
    <border>
      <left style="medium">
        <color rgb="FFBFBFBF"/>
      </left>
      <right style="thin">
        <color rgb="FFBFBFBF"/>
      </right>
      <top style="thin">
        <color rgb="FFBFBFBF"/>
      </top>
      <bottom style="double">
        <color rgb="FFBFBFBF"/>
      </bottom>
      <diagonal/>
    </border>
    <border>
      <left style="thin">
        <color rgb="FFBFBFBF"/>
      </left>
      <right style="thin">
        <color rgb="FFBFBFBF"/>
      </right>
      <top style="thin">
        <color rgb="FFBFBFBF"/>
      </top>
      <bottom style="double">
        <color rgb="FFBFBFBF"/>
      </bottom>
      <diagonal/>
    </border>
    <border>
      <left style="thin">
        <color rgb="FFBFBFBF"/>
      </left>
      <right style="medium">
        <color rgb="FFBFBFBF"/>
      </right>
      <top style="thin">
        <color rgb="FFBFBFBF"/>
      </top>
      <bottom style="double">
        <color rgb="FFBFBFBF"/>
      </bottom>
      <diagonal/>
    </border>
    <border>
      <left style="medium">
        <color rgb="FFBFBFBF"/>
      </left>
      <right/>
      <top/>
      <bottom style="thin">
        <color rgb="FFBFBFBF"/>
      </bottom>
      <diagonal/>
    </border>
    <border>
      <left style="medium">
        <color rgb="FFBFBFBF"/>
      </left>
      <right style="thin">
        <color rgb="FFBFBFBF"/>
      </right>
      <top/>
      <bottom style="thin">
        <color rgb="FFBFBFBF"/>
      </bottom>
      <diagonal/>
    </border>
    <border>
      <left style="thin">
        <color rgb="FFBFBFBF"/>
      </left>
      <right/>
      <top/>
      <bottom style="thin">
        <color rgb="FFBFBFBF"/>
      </bottom>
      <diagonal/>
    </border>
    <border>
      <left style="medium">
        <color rgb="FFA5A5A5"/>
      </left>
      <right style="medium">
        <color rgb="FFA5A5A5"/>
      </right>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medium">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medium">
        <color rgb="FFBFBFBF"/>
      </right>
      <top style="thin">
        <color rgb="FFBFBFBF"/>
      </top>
      <bottom style="thin">
        <color rgb="FFBFBFBF"/>
      </bottom>
      <diagonal/>
    </border>
    <border>
      <left style="medium">
        <color rgb="FFBFBFBF"/>
      </left>
      <right/>
      <top style="thin">
        <color rgb="FFBFBFBF"/>
      </top>
      <bottom style="thin">
        <color rgb="FFBFBFBF"/>
      </bottom>
      <diagonal/>
    </border>
    <border>
      <left style="thin">
        <color rgb="FFBFBFBF"/>
      </left>
      <right/>
      <top style="thin">
        <color rgb="FFBFBFBF"/>
      </top>
      <bottom style="thin">
        <color rgb="FFBFBFBF"/>
      </bottom>
      <diagonal/>
    </border>
    <border>
      <left style="medium">
        <color rgb="FFA5A5A5"/>
      </left>
      <right style="medium">
        <color rgb="FFA5A5A5"/>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style="thin">
        <color rgb="FFBFBFBF"/>
      </top>
      <bottom/>
      <diagonal/>
    </border>
    <border>
      <left style="medium">
        <color rgb="FFBFBFBF"/>
      </left>
      <right/>
      <top style="thin">
        <color rgb="FFBFBFBF"/>
      </top>
      <bottom style="medium">
        <color rgb="FFBFBFBF"/>
      </bottom>
      <diagonal/>
    </border>
    <border>
      <left style="medium">
        <color rgb="FFBFBFBF"/>
      </left>
      <right style="thin">
        <color rgb="FFBFBFBF"/>
      </right>
      <top style="thin">
        <color rgb="FFBFBFBF"/>
      </top>
      <bottom style="medium">
        <color rgb="FFBFBFBF"/>
      </bottom>
      <diagonal/>
    </border>
    <border>
      <left style="thin">
        <color rgb="FFBFBFBF"/>
      </left>
      <right style="medium">
        <color rgb="FFA5A5A5"/>
      </right>
      <top style="thin">
        <color rgb="FFA5A5A5"/>
      </top>
      <bottom style="medium">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style="medium">
        <color rgb="FFA5A5A5"/>
      </left>
      <right style="medium">
        <color rgb="FFA5A5A5"/>
      </right>
      <top style="thin">
        <color rgb="FFBFBFBF"/>
      </top>
      <bottom style="medium">
        <color rgb="FFA5A5A5"/>
      </bottom>
      <diagonal/>
    </border>
    <border>
      <left/>
      <right style="thin">
        <color rgb="FFBFBFBF"/>
      </right>
      <top style="thin">
        <color rgb="FFBFBFBF"/>
      </top>
      <bottom style="medium">
        <color rgb="FFBFBFBF"/>
      </bottom>
      <diagonal/>
    </border>
    <border>
      <left style="thin">
        <color rgb="FFBFBFBF"/>
      </left>
      <right style="thin">
        <color rgb="FFBFBFBF"/>
      </right>
      <top style="thin">
        <color rgb="FFBFBFBF"/>
      </top>
      <bottom style="medium">
        <color rgb="FFBFBFBF"/>
      </bottom>
      <diagonal/>
    </border>
    <border>
      <left style="thin">
        <color rgb="FFBFBFBF"/>
      </left>
      <right style="thin">
        <color rgb="FFBFBFBF"/>
      </right>
      <top style="thin">
        <color rgb="FFBFBFBF"/>
      </top>
      <bottom style="medium">
        <color rgb="FFA5A5A5"/>
      </bottom>
      <diagonal/>
    </border>
    <border>
      <left style="thin">
        <color rgb="FFBFBFBF"/>
      </left>
      <right style="medium">
        <color rgb="FFBFBFBF"/>
      </right>
      <top style="thin">
        <color rgb="FFBFBFBF"/>
      </top>
      <bottom style="medium">
        <color rgb="FFBFBFBF"/>
      </bottom>
      <diagonal/>
    </border>
    <border>
      <left style="thin">
        <color rgb="FFBFBFBF"/>
      </left>
      <right style="thin">
        <color rgb="FFBFBFBF"/>
      </right>
      <top style="thin">
        <color rgb="FFBFBFBF"/>
      </top>
      <bottom/>
      <diagonal/>
    </border>
    <border>
      <left/>
      <right/>
      <top/>
      <bottom/>
      <diagonal/>
    </border>
    <border>
      <left/>
      <right/>
      <top/>
      <bottom/>
      <diagonal/>
    </border>
    <border>
      <left/>
      <right/>
      <top/>
      <bottom/>
      <diagonal/>
    </border>
    <border>
      <left style="thin">
        <color rgb="FFA5A5A5"/>
      </left>
      <right style="medium">
        <color rgb="FFA5A5A5"/>
      </right>
      <top style="medium">
        <color rgb="FFA5A5A5"/>
      </top>
      <bottom style="thin">
        <color rgb="FFA5A5A5"/>
      </bottom>
      <diagonal/>
    </border>
    <border>
      <left style="medium">
        <color rgb="FFBFBFBF"/>
      </left>
      <right style="medium">
        <color rgb="FFBFBFBF"/>
      </right>
      <top style="medium">
        <color rgb="FFBFBFBF"/>
      </top>
      <bottom style="thin">
        <color rgb="FFBFBFBF"/>
      </bottom>
      <diagonal/>
    </border>
    <border>
      <left style="medium">
        <color rgb="FFBFBFBF"/>
      </left>
      <right style="medium">
        <color rgb="FFBFBFBF"/>
      </right>
      <top style="thin">
        <color rgb="FFBFBFBF"/>
      </top>
      <bottom style="thin">
        <color rgb="FFBFBFBF"/>
      </bottom>
      <diagonal/>
    </border>
    <border>
      <left style="medium">
        <color rgb="FFBFBFBF"/>
      </left>
      <right style="medium">
        <color rgb="FFBFBFBF"/>
      </right>
      <top style="thin">
        <color rgb="FFBFBFBF"/>
      </top>
      <bottom style="medium">
        <color rgb="FFBFBFBF"/>
      </bottom>
      <diagonal/>
    </border>
    <border>
      <left style="thick">
        <color rgb="FFA5A5A5"/>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26" fillId="0" borderId="0" applyNumberFormat="0" applyFill="0" applyBorder="0" applyAlignment="0" applyProtection="0"/>
  </cellStyleXfs>
  <cellXfs count="207">
    <xf numFmtId="0" fontId="0" fillId="0" borderId="0" xfId="0"/>
    <xf numFmtId="0" fontId="1" fillId="0" borderId="0" xfId="0" applyFont="1"/>
    <xf numFmtId="0" fontId="3" fillId="0" borderId="0" xfId="0" applyFont="1"/>
    <xf numFmtId="0" fontId="0" fillId="0" borderId="0" xfId="0" applyAlignment="1">
      <alignment vertical="center"/>
    </xf>
    <xf numFmtId="0" fontId="2" fillId="2" borderId="1" xfId="0" applyFont="1" applyFill="1" applyBorder="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vertical="center"/>
    </xf>
    <xf numFmtId="0" fontId="6" fillId="0" borderId="0" xfId="0" applyFont="1" applyAlignment="1">
      <alignment vertical="center"/>
    </xf>
    <xf numFmtId="0" fontId="6" fillId="0" borderId="2" xfId="0" applyFont="1" applyBorder="1" applyAlignment="1">
      <alignment vertical="center"/>
    </xf>
    <xf numFmtId="0" fontId="8" fillId="4" borderId="4" xfId="0" applyFont="1" applyFill="1" applyBorder="1" applyAlignment="1">
      <alignment horizontal="center" vertical="center" wrapText="1"/>
    </xf>
    <xf numFmtId="0" fontId="5" fillId="4" borderId="4" xfId="0" applyFont="1" applyFill="1" applyBorder="1" applyAlignment="1">
      <alignment horizontal="left" vertical="center"/>
    </xf>
    <xf numFmtId="0" fontId="7" fillId="4" borderId="4" xfId="0" applyFont="1" applyFill="1" applyBorder="1"/>
    <xf numFmtId="0" fontId="8" fillId="5" borderId="6" xfId="0" applyFont="1" applyFill="1" applyBorder="1" applyAlignment="1">
      <alignment horizontal="center" vertical="center" wrapText="1"/>
    </xf>
    <xf numFmtId="0" fontId="5" fillId="0" borderId="6" xfId="0" applyFont="1" applyBorder="1" applyAlignment="1">
      <alignment horizontal="left" vertical="center"/>
    </xf>
    <xf numFmtId="0" fontId="7" fillId="0" borderId="6" xfId="0" applyFont="1" applyBorder="1"/>
    <xf numFmtId="0" fontId="7" fillId="5" borderId="6" xfId="0" applyFont="1" applyFill="1" applyBorder="1"/>
    <xf numFmtId="0" fontId="8" fillId="6" borderId="6" xfId="0" applyFont="1" applyFill="1" applyBorder="1" applyAlignment="1">
      <alignment horizontal="center" vertical="center" wrapText="1"/>
    </xf>
    <xf numFmtId="0" fontId="7" fillId="6" borderId="6" xfId="0" applyFont="1" applyFill="1" applyBorder="1"/>
    <xf numFmtId="0" fontId="7" fillId="0" borderId="7" xfId="0" applyFont="1" applyBorder="1"/>
    <xf numFmtId="0" fontId="7" fillId="0" borderId="0" xfId="0" applyFont="1"/>
    <xf numFmtId="0" fontId="8" fillId="7" borderId="6" xfId="0" applyFont="1" applyFill="1" applyBorder="1" applyAlignment="1">
      <alignment horizontal="center" vertical="center" wrapText="1"/>
    </xf>
    <xf numFmtId="0" fontId="7" fillId="7" borderId="6" xfId="0" applyFont="1" applyFill="1" applyBorder="1"/>
    <xf numFmtId="0" fontId="8" fillId="8" borderId="6" xfId="0" applyFont="1" applyFill="1" applyBorder="1" applyAlignment="1">
      <alignment horizontal="center" vertical="center" wrapText="1"/>
    </xf>
    <xf numFmtId="0" fontId="7" fillId="8" borderId="6" xfId="0" applyFont="1" applyFill="1" applyBorder="1"/>
    <xf numFmtId="0" fontId="10" fillId="3" borderId="2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2" fillId="13" borderId="33" xfId="0" applyFont="1" applyFill="1" applyBorder="1" applyAlignment="1">
      <alignment horizontal="center" vertical="center"/>
    </xf>
    <xf numFmtId="0" fontId="12" fillId="13" borderId="34" xfId="0" applyFont="1" applyFill="1" applyBorder="1" applyAlignment="1">
      <alignment horizontal="center" vertical="center"/>
    </xf>
    <xf numFmtId="0" fontId="12" fillId="13" borderId="35" xfId="0" applyFont="1" applyFill="1" applyBorder="1" applyAlignment="1">
      <alignment horizontal="center" vertical="center"/>
    </xf>
    <xf numFmtId="0" fontId="12" fillId="14" borderId="33" xfId="0" applyFont="1" applyFill="1" applyBorder="1" applyAlignment="1">
      <alignment horizontal="center" vertical="center"/>
    </xf>
    <xf numFmtId="0" fontId="12" fillId="14" borderId="34" xfId="0" applyFont="1" applyFill="1" applyBorder="1" applyAlignment="1">
      <alignment horizontal="center" vertical="center"/>
    </xf>
    <xf numFmtId="0" fontId="12" fillId="14" borderId="35" xfId="0" applyFont="1" applyFill="1" applyBorder="1" applyAlignment="1">
      <alignment horizontal="center" vertical="center"/>
    </xf>
    <xf numFmtId="0" fontId="12" fillId="15" borderId="33" xfId="0" applyFont="1" applyFill="1" applyBorder="1" applyAlignment="1">
      <alignment horizontal="center" vertical="center"/>
    </xf>
    <xf numFmtId="0" fontId="12" fillId="15" borderId="34" xfId="0" applyFont="1" applyFill="1" applyBorder="1" applyAlignment="1">
      <alignment horizontal="center" vertical="center"/>
    </xf>
    <xf numFmtId="0" fontId="12" fillId="15" borderId="35" xfId="0" applyFont="1" applyFill="1" applyBorder="1" applyAlignment="1">
      <alignment horizontal="center" vertical="center"/>
    </xf>
    <xf numFmtId="0" fontId="12" fillId="16" borderId="33" xfId="0" applyFont="1" applyFill="1" applyBorder="1" applyAlignment="1">
      <alignment horizontal="center" vertical="center"/>
    </xf>
    <xf numFmtId="0" fontId="12" fillId="16" borderId="34" xfId="0" applyFont="1" applyFill="1" applyBorder="1" applyAlignment="1">
      <alignment horizontal="center" vertical="center"/>
    </xf>
    <xf numFmtId="0" fontId="12" fillId="16" borderId="35"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39" xfId="0" applyFont="1" applyFill="1" applyBorder="1" applyAlignment="1">
      <alignment horizontal="left" vertical="center"/>
    </xf>
    <xf numFmtId="14" fontId="3" fillId="3" borderId="40" xfId="0" applyNumberFormat="1" applyFont="1" applyFill="1" applyBorder="1" applyAlignment="1">
      <alignment horizontal="center" vertical="center"/>
    </xf>
    <xf numFmtId="14" fontId="3" fillId="3" borderId="41" xfId="0" applyNumberFormat="1" applyFont="1" applyFill="1" applyBorder="1" applyAlignment="1">
      <alignment horizontal="center" vertical="center"/>
    </xf>
    <xf numFmtId="1" fontId="3" fillId="3" borderId="41" xfId="0" applyNumberFormat="1" applyFont="1" applyFill="1" applyBorder="1" applyAlignment="1">
      <alignment horizontal="center" vertical="center"/>
    </xf>
    <xf numFmtId="9" fontId="12" fillId="3" borderId="41" xfId="0" applyNumberFormat="1" applyFont="1" applyFill="1" applyBorder="1" applyAlignment="1">
      <alignment horizontal="center" vertical="center"/>
    </xf>
    <xf numFmtId="0" fontId="3" fillId="3" borderId="42" xfId="0" applyFont="1" applyFill="1" applyBorder="1"/>
    <xf numFmtId="0" fontId="3" fillId="3" borderId="43" xfId="0" applyFont="1" applyFill="1" applyBorder="1"/>
    <xf numFmtId="0" fontId="3" fillId="3" borderId="44" xfId="0" applyFont="1" applyFill="1" applyBorder="1"/>
    <xf numFmtId="0" fontId="3" fillId="0" borderId="28" xfId="0" applyFont="1" applyBorder="1" applyAlignment="1">
      <alignment horizontal="center" vertical="center"/>
    </xf>
    <xf numFmtId="0" fontId="3" fillId="0" borderId="6" xfId="0" applyFont="1" applyBorder="1" applyAlignment="1">
      <alignment horizontal="center" vertical="center"/>
    </xf>
    <xf numFmtId="0" fontId="3" fillId="17" borderId="7" xfId="0" applyFont="1" applyFill="1" applyBorder="1" applyAlignment="1">
      <alignment horizontal="center" vertical="center"/>
    </xf>
    <xf numFmtId="0" fontId="3" fillId="0" borderId="47" xfId="0" applyFont="1" applyBorder="1" applyAlignment="1">
      <alignment horizontal="left" vertical="center"/>
    </xf>
    <xf numFmtId="164" fontId="3" fillId="0" borderId="48" xfId="0" applyNumberFormat="1" applyFont="1" applyBorder="1" applyAlignment="1">
      <alignment horizontal="center" vertical="center"/>
    </xf>
    <xf numFmtId="164" fontId="3" fillId="0" borderId="43" xfId="0" applyNumberFormat="1" applyFont="1" applyBorder="1" applyAlignment="1">
      <alignment horizontal="center" vertical="center"/>
    </xf>
    <xf numFmtId="1" fontId="3" fillId="17" borderId="43" xfId="0" applyNumberFormat="1" applyFont="1" applyFill="1" applyBorder="1" applyAlignment="1">
      <alignment horizontal="center" vertical="center"/>
    </xf>
    <xf numFmtId="9" fontId="12" fillId="2" borderId="41" xfId="0" applyNumberFormat="1" applyFont="1" applyFill="1" applyBorder="1" applyAlignment="1">
      <alignment horizontal="center" vertical="center"/>
    </xf>
    <xf numFmtId="0" fontId="3" fillId="0" borderId="42" xfId="0" applyFont="1" applyBorder="1"/>
    <xf numFmtId="0" fontId="3" fillId="0" borderId="43" xfId="0" applyFont="1" applyBorder="1"/>
    <xf numFmtId="0" fontId="3" fillId="18" borderId="43" xfId="0" applyFont="1" applyFill="1" applyBorder="1"/>
    <xf numFmtId="0" fontId="3" fillId="19" borderId="43" xfId="0" applyFont="1" applyFill="1" applyBorder="1"/>
    <xf numFmtId="0" fontId="3" fillId="0" borderId="44" xfId="0" applyFont="1" applyBorder="1"/>
    <xf numFmtId="0" fontId="3" fillId="20" borderId="43" xfId="0" applyFont="1" applyFill="1" applyBorder="1"/>
    <xf numFmtId="0" fontId="3" fillId="21" borderId="43" xfId="0" applyFont="1" applyFill="1" applyBorder="1"/>
    <xf numFmtId="0" fontId="3" fillId="22" borderId="43" xfId="0" applyFont="1" applyFill="1" applyBorder="1"/>
    <xf numFmtId="0" fontId="3" fillId="18" borderId="44" xfId="0" applyFont="1" applyFill="1" applyBorder="1"/>
    <xf numFmtId="0" fontId="3" fillId="3" borderId="47" xfId="0" applyFont="1" applyFill="1" applyBorder="1" applyAlignment="1">
      <alignment horizontal="left" vertical="center"/>
    </xf>
    <xf numFmtId="164" fontId="3" fillId="3" borderId="50" xfId="0" applyNumberFormat="1" applyFont="1" applyFill="1" applyBorder="1" applyAlignment="1">
      <alignment horizontal="center" vertical="center"/>
    </xf>
    <xf numFmtId="164" fontId="3" fillId="3" borderId="43" xfId="0" applyNumberFormat="1" applyFont="1" applyFill="1" applyBorder="1" applyAlignment="1">
      <alignment horizontal="center" vertical="center"/>
    </xf>
    <xf numFmtId="14" fontId="3" fillId="3" borderId="43" xfId="0" applyNumberFormat="1" applyFont="1" applyFill="1" applyBorder="1" applyAlignment="1">
      <alignment horizontal="center" vertical="center"/>
    </xf>
    <xf numFmtId="0" fontId="3" fillId="23" borderId="42" xfId="0" applyFont="1" applyFill="1" applyBorder="1"/>
    <xf numFmtId="0" fontId="3" fillId="23" borderId="43" xfId="0" applyFont="1" applyFill="1" applyBorder="1"/>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17" borderId="57" xfId="0" applyFont="1" applyFill="1" applyBorder="1" applyAlignment="1">
      <alignment horizontal="center" vertical="center"/>
    </xf>
    <xf numFmtId="0" fontId="3" fillId="0" borderId="58" xfId="0" applyFont="1" applyBorder="1" applyAlignment="1">
      <alignment horizontal="left" vertical="center"/>
    </xf>
    <xf numFmtId="164" fontId="3" fillId="0" borderId="59" xfId="0" applyNumberFormat="1" applyFont="1" applyBorder="1" applyAlignment="1">
      <alignment horizontal="center" vertical="center"/>
    </xf>
    <xf numFmtId="164" fontId="3" fillId="0" borderId="60" xfId="0" applyNumberFormat="1" applyFont="1" applyBorder="1" applyAlignment="1">
      <alignment horizontal="center" vertical="center"/>
    </xf>
    <xf numFmtId="1" fontId="3" fillId="17" borderId="61" xfId="0" applyNumberFormat="1" applyFont="1" applyFill="1" applyBorder="1" applyAlignment="1">
      <alignment horizontal="center" vertical="center"/>
    </xf>
    <xf numFmtId="9" fontId="12" fillId="2" borderId="62" xfId="0" applyNumberFormat="1" applyFont="1" applyFill="1" applyBorder="1" applyAlignment="1">
      <alignment horizontal="center" vertical="center"/>
    </xf>
    <xf numFmtId="0" fontId="3" fillId="0" borderId="53" xfId="0" applyFont="1" applyBorder="1"/>
    <xf numFmtId="0" fontId="3" fillId="0" borderId="60" xfId="0" applyFont="1" applyBorder="1"/>
    <xf numFmtId="0" fontId="3" fillId="19" borderId="60" xfId="0" applyFont="1" applyFill="1" applyBorder="1"/>
    <xf numFmtId="0" fontId="3" fillId="0" borderId="62" xfId="0" applyFont="1" applyBorder="1"/>
    <xf numFmtId="0" fontId="3" fillId="20" borderId="60" xfId="0" applyFont="1" applyFill="1" applyBorder="1"/>
    <xf numFmtId="0" fontId="3" fillId="21" borderId="60" xfId="0" applyFont="1" applyFill="1" applyBorder="1"/>
    <xf numFmtId="0" fontId="3" fillId="22" borderId="60" xfId="0" applyFont="1" applyFill="1" applyBorder="1"/>
    <xf numFmtId="0" fontId="13" fillId="0" borderId="0" xfId="0" applyFont="1" applyAlignment="1">
      <alignment horizontal="center" vertical="center"/>
    </xf>
    <xf numFmtId="0" fontId="2" fillId="0" borderId="0" xfId="0" applyFont="1" applyAlignment="1">
      <alignment horizontal="right" vertical="center"/>
    </xf>
    <xf numFmtId="0" fontId="14" fillId="0" borderId="0" xfId="0" applyFont="1" applyAlignment="1">
      <alignment horizontal="center" vertical="center"/>
    </xf>
    <xf numFmtId="0" fontId="15" fillId="0" borderId="0" xfId="0" applyFont="1" applyAlignment="1">
      <alignment horizontal="center" vertical="center"/>
    </xf>
    <xf numFmtId="165" fontId="14" fillId="0" borderId="0" xfId="0" applyNumberFormat="1" applyFont="1" applyAlignment="1">
      <alignment horizontal="center" vertical="center"/>
    </xf>
    <xf numFmtId="0" fontId="8" fillId="3" borderId="6" xfId="0" applyFont="1" applyFill="1" applyBorder="1" applyAlignment="1">
      <alignment horizontal="right" vertical="center"/>
    </xf>
    <xf numFmtId="0" fontId="11" fillId="8" borderId="6" xfId="0" applyFont="1" applyFill="1" applyBorder="1" applyAlignment="1">
      <alignment horizontal="center" vertical="center"/>
    </xf>
    <xf numFmtId="0" fontId="11" fillId="24" borderId="63" xfId="0" applyFont="1" applyFill="1" applyBorder="1" applyAlignment="1">
      <alignment horizontal="left"/>
    </xf>
    <xf numFmtId="0" fontId="16" fillId="0" borderId="0" xfId="0" applyFont="1" applyAlignment="1">
      <alignment horizontal="left"/>
    </xf>
    <xf numFmtId="0" fontId="17" fillId="4" borderId="6" xfId="0" applyFont="1" applyFill="1" applyBorder="1" applyAlignment="1">
      <alignment horizontal="center" vertical="center"/>
    </xf>
    <xf numFmtId="1" fontId="17" fillId="4" borderId="6" xfId="0" applyNumberFormat="1" applyFont="1" applyFill="1" applyBorder="1" applyAlignment="1">
      <alignment horizontal="center" vertical="center"/>
    </xf>
    <xf numFmtId="0" fontId="11" fillId="24" borderId="41" xfId="0" applyFont="1" applyFill="1" applyBorder="1" applyAlignment="1">
      <alignment horizontal="left" vertical="top"/>
    </xf>
    <xf numFmtId="0" fontId="11" fillId="25" borderId="41" xfId="0" applyFont="1" applyFill="1" applyBorder="1" applyAlignment="1">
      <alignment horizontal="left" vertical="center"/>
    </xf>
    <xf numFmtId="0" fontId="16" fillId="0" borderId="0" xfId="0" applyFont="1" applyAlignment="1">
      <alignment horizontal="right"/>
    </xf>
    <xf numFmtId="0" fontId="18" fillId="0" borderId="6" xfId="0" applyFont="1" applyBorder="1" applyAlignment="1">
      <alignment horizontal="center" vertical="center"/>
    </xf>
    <xf numFmtId="0" fontId="11" fillId="25" borderId="43" xfId="0" applyFont="1" applyFill="1" applyBorder="1" applyAlignment="1">
      <alignment horizontal="left" vertical="center"/>
    </xf>
    <xf numFmtId="0" fontId="19" fillId="4" borderId="4" xfId="0" applyFont="1" applyFill="1" applyBorder="1" applyAlignment="1">
      <alignment horizontal="left" vertical="center"/>
    </xf>
    <xf numFmtId="0" fontId="0" fillId="0" borderId="4" xfId="0" applyBorder="1"/>
    <xf numFmtId="0" fontId="7" fillId="0" borderId="4" xfId="0" applyFont="1" applyBorder="1"/>
    <xf numFmtId="0" fontId="7" fillId="0" borderId="67" xfId="0" applyFont="1" applyBorder="1"/>
    <xf numFmtId="0" fontId="19" fillId="0" borderId="6" xfId="0" applyFont="1" applyBorder="1" applyAlignment="1">
      <alignment horizontal="left" vertical="center"/>
    </xf>
    <xf numFmtId="0" fontId="0" fillId="5" borderId="6" xfId="0" applyFill="1" applyBorder="1"/>
    <xf numFmtId="0" fontId="0" fillId="0" borderId="6" xfId="0" applyBorder="1"/>
    <xf numFmtId="0" fontId="0" fillId="6" borderId="6" xfId="0" applyFill="1" applyBorder="1"/>
    <xf numFmtId="0" fontId="0" fillId="7" borderId="6" xfId="0" applyFill="1" applyBorder="1"/>
    <xf numFmtId="0" fontId="0" fillId="8" borderId="6" xfId="0" applyFill="1" applyBorder="1"/>
    <xf numFmtId="0" fontId="20" fillId="9" borderId="42" xfId="0" applyFont="1" applyFill="1" applyBorder="1"/>
    <xf numFmtId="0" fontId="20" fillId="0" borderId="43" xfId="0" applyFont="1" applyBorder="1"/>
    <xf numFmtId="0" fontId="20" fillId="19" borderId="43" xfId="0" applyFont="1" applyFill="1" applyBorder="1"/>
    <xf numFmtId="0" fontId="20" fillId="0" borderId="44" xfId="0" applyFont="1" applyBorder="1"/>
    <xf numFmtId="0" fontId="20" fillId="0" borderId="42" xfId="0" applyFont="1" applyBorder="1"/>
    <xf numFmtId="0" fontId="20" fillId="20" borderId="43" xfId="0" applyFont="1" applyFill="1" applyBorder="1"/>
    <xf numFmtId="0" fontId="20" fillId="21" borderId="43" xfId="0" applyFont="1" applyFill="1" applyBorder="1"/>
    <xf numFmtId="0" fontId="20" fillId="22" borderId="43" xfId="0" applyFont="1" applyFill="1" applyBorder="1"/>
    <xf numFmtId="0" fontId="20" fillId="3" borderId="42" xfId="0" applyFont="1" applyFill="1" applyBorder="1"/>
    <xf numFmtId="0" fontId="20" fillId="3" borderId="43" xfId="0" applyFont="1" applyFill="1" applyBorder="1"/>
    <xf numFmtId="0" fontId="20" fillId="3" borderId="44" xfId="0" applyFont="1" applyFill="1" applyBorder="1"/>
    <xf numFmtId="0" fontId="20" fillId="10" borderId="42" xfId="0" applyFont="1" applyFill="1" applyBorder="1"/>
    <xf numFmtId="0" fontId="20" fillId="11" borderId="42" xfId="0" applyFont="1" applyFill="1" applyBorder="1"/>
    <xf numFmtId="0" fontId="20" fillId="12" borderId="42" xfId="0" applyFont="1" applyFill="1" applyBorder="1"/>
    <xf numFmtId="0" fontId="20" fillId="0" borderId="53" xfId="0" applyFont="1" applyBorder="1"/>
    <xf numFmtId="0" fontId="20" fillId="0" borderId="60" xfId="0" applyFont="1" applyBorder="1"/>
    <xf numFmtId="0" fontId="20" fillId="19" borderId="60" xfId="0" applyFont="1" applyFill="1" applyBorder="1"/>
    <xf numFmtId="0" fontId="20" fillId="0" borderId="62" xfId="0" applyFont="1" applyBorder="1"/>
    <xf numFmtId="0" fontId="20" fillId="20" borderId="60" xfId="0" applyFont="1" applyFill="1" applyBorder="1"/>
    <xf numFmtId="0" fontId="20" fillId="21" borderId="60" xfId="0" applyFont="1" applyFill="1" applyBorder="1"/>
    <xf numFmtId="0" fontId="20" fillId="22" borderId="60" xfId="0" applyFont="1" applyFill="1" applyBorder="1"/>
    <xf numFmtId="0" fontId="8" fillId="27" borderId="68" xfId="0" applyFont="1" applyFill="1" applyBorder="1" applyAlignment="1">
      <alignment horizontal="center" vertical="center" wrapText="1"/>
    </xf>
    <xf numFmtId="0" fontId="11" fillId="28" borderId="69" xfId="0" applyFont="1" applyFill="1" applyBorder="1" applyAlignment="1">
      <alignment horizontal="center" vertical="center"/>
    </xf>
    <xf numFmtId="0" fontId="12" fillId="0" borderId="69" xfId="0" applyFont="1" applyBorder="1" applyAlignment="1">
      <alignment horizontal="center" vertical="center" wrapText="1"/>
    </xf>
    <xf numFmtId="0" fontId="11" fillId="29" borderId="69" xfId="0" applyFont="1" applyFill="1" applyBorder="1" applyAlignment="1">
      <alignment horizontal="center" vertical="center"/>
    </xf>
    <xf numFmtId="0" fontId="11" fillId="30" borderId="69" xfId="0" applyFont="1" applyFill="1" applyBorder="1" applyAlignment="1">
      <alignment horizontal="center" vertical="center"/>
    </xf>
    <xf numFmtId="0" fontId="11" fillId="24" borderId="70" xfId="0" applyFont="1" applyFill="1" applyBorder="1" applyAlignment="1">
      <alignment horizontal="center" vertical="center"/>
    </xf>
    <xf numFmtId="0" fontId="12" fillId="0" borderId="70" xfId="0" applyFont="1" applyBorder="1" applyAlignment="1">
      <alignment horizontal="center" vertical="center" wrapText="1"/>
    </xf>
    <xf numFmtId="0" fontId="19" fillId="0" borderId="0" xfId="0" applyFont="1" applyAlignment="1">
      <alignment horizontal="left" vertical="center"/>
    </xf>
    <xf numFmtId="0" fontId="22" fillId="0" borderId="0" xfId="0" applyFont="1"/>
    <xf numFmtId="0" fontId="23" fillId="0" borderId="0" xfId="0" applyFont="1" applyAlignment="1">
      <alignment horizontal="left" vertical="center"/>
    </xf>
    <xf numFmtId="0" fontId="1" fillId="0" borderId="71" xfId="0" applyFont="1" applyBorder="1" applyAlignment="1">
      <alignment horizontal="left" vertical="center" wrapText="1" indent="1"/>
    </xf>
    <xf numFmtId="0" fontId="24" fillId="0" borderId="0" xfId="0" applyFont="1"/>
    <xf numFmtId="0" fontId="8" fillId="27" borderId="72" xfId="0" applyFont="1" applyFill="1" applyBorder="1" applyAlignment="1">
      <alignment horizontal="center" vertical="center" wrapText="1"/>
    </xf>
    <xf numFmtId="0" fontId="3" fillId="0" borderId="72" xfId="0" applyFont="1" applyBorder="1" applyAlignment="1">
      <alignment horizontal="center" vertical="center" wrapText="1"/>
    </xf>
    <xf numFmtId="0" fontId="3" fillId="0" borderId="72" xfId="0" applyFont="1" applyBorder="1" applyAlignment="1">
      <alignment horizontal="left" vertical="center" wrapText="1"/>
    </xf>
    <xf numFmtId="0" fontId="12" fillId="0" borderId="72" xfId="0" applyFont="1" applyBorder="1" applyAlignment="1">
      <alignment horizontal="center" vertical="center" wrapText="1"/>
    </xf>
    <xf numFmtId="0" fontId="21" fillId="0" borderId="72" xfId="0" applyFont="1" applyBorder="1" applyAlignment="1">
      <alignment horizontal="center" vertical="center"/>
    </xf>
    <xf numFmtId="0" fontId="8" fillId="27" borderId="72" xfId="0" applyFont="1" applyFill="1" applyBorder="1" applyAlignment="1">
      <alignment horizontal="left" vertical="center" wrapText="1" indent="1"/>
    </xf>
    <xf numFmtId="0" fontId="3" fillId="0" borderId="72" xfId="0" applyFont="1" applyBorder="1" applyAlignment="1">
      <alignment horizontal="left" vertical="center" wrapText="1" indent="1"/>
    </xf>
    <xf numFmtId="0" fontId="0" fillId="0" borderId="0" xfId="0" applyAlignment="1">
      <alignment horizontal="center" vertical="center"/>
    </xf>
    <xf numFmtId="0" fontId="25" fillId="2" borderId="1" xfId="0" applyFont="1" applyFill="1" applyBorder="1" applyAlignment="1">
      <alignment vertical="center"/>
    </xf>
    <xf numFmtId="49" fontId="3" fillId="17" borderId="36" xfId="0" applyNumberFormat="1" applyFont="1" applyFill="1" applyBorder="1" applyAlignment="1">
      <alignment horizontal="left" vertical="center" indent="1"/>
    </xf>
    <xf numFmtId="49" fontId="3" fillId="17" borderId="45" xfId="0" applyNumberFormat="1" applyFont="1" applyFill="1" applyBorder="1" applyAlignment="1">
      <alignment horizontal="left" vertical="center" indent="1"/>
    </xf>
    <xf numFmtId="49" fontId="3" fillId="17" borderId="52" xfId="0" applyNumberFormat="1" applyFont="1" applyFill="1" applyBorder="1" applyAlignment="1">
      <alignment horizontal="left" vertical="center" indent="1"/>
    </xf>
    <xf numFmtId="0" fontId="3" fillId="17" borderId="37" xfId="0" applyFont="1" applyFill="1" applyBorder="1" applyAlignment="1">
      <alignment horizontal="left" vertical="center" indent="1"/>
    </xf>
    <xf numFmtId="0" fontId="3" fillId="17" borderId="38" xfId="0" applyFont="1" applyFill="1" applyBorder="1" applyAlignment="1">
      <alignment horizontal="left" vertical="center" indent="1"/>
    </xf>
    <xf numFmtId="0" fontId="3" fillId="0" borderId="42" xfId="0" applyFont="1" applyBorder="1" applyAlignment="1">
      <alignment horizontal="left" vertical="center" indent="1"/>
    </xf>
    <xf numFmtId="0" fontId="3" fillId="0" borderId="46" xfId="0" applyFont="1" applyBorder="1" applyAlignment="1">
      <alignment horizontal="left" vertical="center" indent="1"/>
    </xf>
    <xf numFmtId="0" fontId="3" fillId="17" borderId="42" xfId="0" applyFont="1" applyFill="1" applyBorder="1" applyAlignment="1">
      <alignment horizontal="left" vertical="center" indent="1"/>
    </xf>
    <xf numFmtId="0" fontId="3" fillId="17" borderId="49" xfId="0" applyFont="1" applyFill="1" applyBorder="1" applyAlignment="1">
      <alignment horizontal="left" vertical="center" indent="1"/>
    </xf>
    <xf numFmtId="0" fontId="3" fillId="0" borderId="51" xfId="0" applyFont="1" applyBorder="1" applyAlignment="1">
      <alignment horizontal="left" vertical="center" indent="1"/>
    </xf>
    <xf numFmtId="0" fontId="3" fillId="0" borderId="53" xfId="0" applyFont="1" applyBorder="1" applyAlignment="1">
      <alignment horizontal="left" vertical="center" indent="1"/>
    </xf>
    <xf numFmtId="0" fontId="3" fillId="0" borderId="54" xfId="0" applyFont="1" applyBorder="1" applyAlignment="1">
      <alignment horizontal="left" vertical="center" indent="1"/>
    </xf>
    <xf numFmtId="166" fontId="3" fillId="31" borderId="72" xfId="0" applyNumberFormat="1" applyFont="1" applyFill="1" applyBorder="1" applyAlignment="1">
      <alignment horizontal="center" vertical="center" wrapText="1"/>
    </xf>
    <xf numFmtId="0" fontId="11" fillId="12" borderId="23" xfId="0" applyFont="1" applyFill="1" applyBorder="1" applyAlignment="1">
      <alignment horizontal="center" vertical="center"/>
    </xf>
    <xf numFmtId="0" fontId="9" fillId="0" borderId="21" xfId="0" applyFont="1" applyBorder="1"/>
    <xf numFmtId="0" fontId="9" fillId="0" borderId="22" xfId="0" applyFont="1" applyBorder="1"/>
    <xf numFmtId="0" fontId="9" fillId="0" borderId="24" xfId="0" applyFont="1" applyBorder="1"/>
    <xf numFmtId="0" fontId="8" fillId="3" borderId="18" xfId="0" applyFont="1" applyFill="1" applyBorder="1" applyAlignment="1">
      <alignment horizontal="center" vertical="center" wrapText="1"/>
    </xf>
    <xf numFmtId="0" fontId="9" fillId="0" borderId="31" xfId="0" applyFont="1" applyBorder="1"/>
    <xf numFmtId="0" fontId="8" fillId="3" borderId="19" xfId="0" applyFont="1" applyFill="1" applyBorder="1" applyAlignment="1">
      <alignment horizontal="center" vertical="center" wrapText="1"/>
    </xf>
    <xf numFmtId="0" fontId="9" fillId="0" borderId="32" xfId="0" applyFont="1" applyBorder="1"/>
    <xf numFmtId="0" fontId="11" fillId="9" borderId="20" xfId="0" applyFont="1" applyFill="1" applyBorder="1" applyAlignment="1">
      <alignment horizontal="center" vertical="center"/>
    </xf>
    <xf numFmtId="0" fontId="11" fillId="9" borderId="23" xfId="0" applyFont="1" applyFill="1" applyBorder="1" applyAlignment="1">
      <alignment horizontal="center" vertical="center"/>
    </xf>
    <xf numFmtId="0" fontId="11" fillId="10" borderId="20" xfId="0" applyFont="1" applyFill="1" applyBorder="1" applyAlignment="1">
      <alignment horizontal="center" vertical="center"/>
    </xf>
    <xf numFmtId="0" fontId="11" fillId="10" borderId="23" xfId="0" applyFont="1" applyFill="1" applyBorder="1" applyAlignment="1">
      <alignment horizontal="center" vertical="center"/>
    </xf>
    <xf numFmtId="0" fontId="11" fillId="11" borderId="20" xfId="0" applyFont="1" applyFill="1" applyBorder="1" applyAlignment="1">
      <alignment horizontal="center" vertical="center"/>
    </xf>
    <xf numFmtId="0" fontId="11" fillId="11" borderId="23" xfId="0" applyFont="1" applyFill="1" applyBorder="1" applyAlignment="1">
      <alignment horizontal="center" vertical="center"/>
    </xf>
    <xf numFmtId="0" fontId="11" fillId="12" borderId="20" xfId="0" applyFont="1" applyFill="1" applyBorder="1" applyAlignment="1">
      <alignment horizontal="center" vertical="center"/>
    </xf>
    <xf numFmtId="0" fontId="8" fillId="3" borderId="16" xfId="0" applyFont="1" applyFill="1" applyBorder="1" applyAlignment="1">
      <alignment horizontal="center" vertical="center" wrapText="1"/>
    </xf>
    <xf numFmtId="0" fontId="9" fillId="0" borderId="30" xfId="0" applyFont="1" applyBorder="1"/>
    <xf numFmtId="0" fontId="8" fillId="3" borderId="17" xfId="0" applyFont="1" applyFill="1" applyBorder="1" applyAlignment="1">
      <alignment horizontal="center" vertical="center" wrapText="1"/>
    </xf>
    <xf numFmtId="0" fontId="4" fillId="0" borderId="0" xfId="0" applyFont="1"/>
    <xf numFmtId="0" fontId="0" fillId="0" borderId="0" xfId="0"/>
    <xf numFmtId="0" fontId="8" fillId="3" borderId="3" xfId="0" applyFont="1" applyFill="1" applyBorder="1" applyAlignment="1">
      <alignment horizontal="center" vertical="center" wrapText="1"/>
    </xf>
    <xf numFmtId="0" fontId="9" fillId="0" borderId="5" xfId="0" applyFont="1" applyBorder="1"/>
    <xf numFmtId="0" fontId="9" fillId="0" borderId="8" xfId="0" applyFont="1" applyBorder="1"/>
    <xf numFmtId="0" fontId="10" fillId="3" borderId="9" xfId="0" applyFont="1" applyFill="1" applyBorder="1" applyAlignment="1">
      <alignment horizontal="center" vertical="center" wrapText="1"/>
    </xf>
    <xf numFmtId="0" fontId="9" fillId="0" borderId="25" xfId="0" applyFont="1" applyBorder="1"/>
    <xf numFmtId="0" fontId="8" fillId="3" borderId="10" xfId="0" applyFont="1" applyFill="1" applyBorder="1" applyAlignment="1">
      <alignment horizontal="left" vertical="center" wrapText="1" indent="1"/>
    </xf>
    <xf numFmtId="0" fontId="9" fillId="0" borderId="26" xfId="0" applyFont="1" applyBorder="1" applyAlignment="1">
      <alignment horizontal="left" indent="1"/>
    </xf>
    <xf numFmtId="0" fontId="8" fillId="3" borderId="11" xfId="0" applyFont="1" applyFill="1" applyBorder="1" applyAlignment="1">
      <alignment horizontal="left" vertical="center" wrapText="1" indent="1"/>
    </xf>
    <xf numFmtId="0" fontId="9" fillId="0" borderId="27" xfId="0" applyFont="1" applyBorder="1" applyAlignment="1">
      <alignment horizontal="left" indent="1"/>
    </xf>
    <xf numFmtId="0" fontId="8" fillId="3" borderId="12" xfId="0" applyFont="1" applyFill="1" applyBorder="1" applyAlignment="1">
      <alignment horizontal="center" vertical="center" wrapText="1"/>
    </xf>
    <xf numFmtId="0" fontId="9" fillId="0" borderId="13" xfId="0" applyFont="1" applyBorder="1"/>
    <xf numFmtId="0" fontId="9" fillId="0" borderId="14" xfId="0" applyFont="1" applyBorder="1"/>
    <xf numFmtId="0" fontId="8" fillId="3" borderId="15" xfId="0" applyFont="1" applyFill="1" applyBorder="1" applyAlignment="1">
      <alignment horizontal="center" vertical="center" wrapText="1"/>
    </xf>
    <xf numFmtId="0" fontId="9" fillId="0" borderId="29" xfId="0" applyFont="1" applyBorder="1"/>
    <xf numFmtId="0" fontId="27" fillId="26" borderId="64" xfId="1" applyFont="1" applyFill="1" applyBorder="1" applyAlignment="1">
      <alignment horizontal="center" vertical="center"/>
    </xf>
    <xf numFmtId="0" fontId="28" fillId="0" borderId="65" xfId="0" applyFont="1" applyBorder="1"/>
    <xf numFmtId="0" fontId="28" fillId="0" borderId="66" xfId="0" applyFont="1" applyBorder="1"/>
  </cellXfs>
  <cellStyles count="2">
    <cellStyle name="Hyperlink" xfId="1" builtinId="8"/>
    <cellStyle name="Normal" xfId="0" builtinId="0"/>
  </cellStyles>
  <dxfs count="4">
    <dxf>
      <font>
        <color rgb="FFFFFFFF"/>
      </font>
      <fill>
        <patternFill patternType="solid">
          <fgColor rgb="FF00B050"/>
          <bgColor rgb="FF00B050"/>
        </patternFill>
      </fill>
    </dxf>
    <dxf>
      <font>
        <color rgb="FFFFFFFF"/>
      </font>
      <fill>
        <patternFill patternType="solid">
          <fgColor rgb="FFFF0000"/>
          <bgColor rgb="FFFF0000"/>
        </patternFill>
      </fill>
    </dxf>
    <dxf>
      <font>
        <color rgb="FFFFFFFF"/>
      </font>
      <fill>
        <patternFill patternType="solid">
          <fgColor rgb="FFFFC000"/>
          <bgColor rgb="FFFFC000"/>
        </patternFill>
      </fill>
    </dxf>
    <dxf>
      <font>
        <color rgb="FFFFFFFF"/>
      </font>
      <fill>
        <patternFill patternType="solid">
          <fgColor rgb="FF7F7F7F"/>
          <bgColor rgb="FF7F7F7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'EXAMPLE Scrum Based Gantt'!$L$40</c:f>
              <c:strCache>
                <c:ptCount val="1"/>
                <c:pt idx="0">
                  <c:v>HRS COMPLETED</c:v>
                </c:pt>
              </c:strCache>
            </c:strRef>
          </c:tx>
          <c:spPr>
            <a:solidFill>
              <a:srgbClr val="A5A5A5"/>
            </a:solidFill>
            <a:ln cmpd="sng">
              <a:solidFill>
                <a:srgbClr val="000000"/>
              </a:solidFill>
            </a:ln>
          </c:spPr>
          <c:invertIfNegative val="1"/>
          <c:dLbls>
            <c:spPr>
              <a:noFill/>
              <a:ln>
                <a:noFill/>
              </a:ln>
              <a:effectLst/>
            </c:spPr>
            <c:txPr>
              <a:bodyPr/>
              <a:lstStyle/>
              <a:p>
                <a:pPr lvl="0">
                  <a:defRPr sz="900">
                    <a:solidFill>
                      <a:srgbClr val="40404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'EXAMPLE Scrum Based Gantt'!$M$37:$BT$37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Scrum Based Gantt'!$M$40:$BT$40</c:f>
              <c:numCache>
                <c:formatCode>General</c:formatCode>
                <c:ptCount val="60"/>
                <c:pt idx="0">
                  <c:v>8</c:v>
                </c:pt>
                <c:pt idx="1">
                  <c:v>20</c:v>
                </c:pt>
                <c:pt idx="2">
                  <c:v>30</c:v>
                </c:pt>
                <c:pt idx="3">
                  <c:v>40</c:v>
                </c:pt>
                <c:pt idx="4">
                  <c:v>20</c:v>
                </c:pt>
                <c:pt idx="5">
                  <c:v>11</c:v>
                </c:pt>
                <c:pt idx="6">
                  <c:v>16</c:v>
                </c:pt>
                <c:pt idx="7">
                  <c:v>42</c:v>
                </c:pt>
                <c:pt idx="8">
                  <c:v>45</c:v>
                </c:pt>
                <c:pt idx="9">
                  <c:v>20</c:v>
                </c:pt>
                <c:pt idx="10">
                  <c:v>10</c:v>
                </c:pt>
                <c:pt idx="11">
                  <c:v>16</c:v>
                </c:pt>
                <c:pt idx="12">
                  <c:v>24</c:v>
                </c:pt>
                <c:pt idx="13">
                  <c:v>48</c:v>
                </c:pt>
                <c:pt idx="14">
                  <c:v>20</c:v>
                </c:pt>
                <c:pt idx="15">
                  <c:v>4</c:v>
                </c:pt>
                <c:pt idx="16">
                  <c:v>5</c:v>
                </c:pt>
                <c:pt idx="17">
                  <c:v>4</c:v>
                </c:pt>
                <c:pt idx="18">
                  <c:v>8</c:v>
                </c:pt>
                <c:pt idx="19">
                  <c:v>8</c:v>
                </c:pt>
                <c:pt idx="20">
                  <c:v>5</c:v>
                </c:pt>
                <c:pt idx="21">
                  <c:v>5</c:v>
                </c:pt>
                <c:pt idx="22">
                  <c:v>5</c:v>
                </c:pt>
                <c:pt idx="23">
                  <c:v>3</c:v>
                </c:pt>
                <c:pt idx="24">
                  <c:v>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660A-4403-A5AA-1D2B8C23AEF5}"/>
            </c:ext>
          </c:extLst>
        </c:ser>
        <c:dLbls>
          <c:showLegendKey val="0"/>
          <c:showVal val="0"/>
          <c:showCatName val="0"/>
          <c:showSerName val="0"/>
          <c:showPercent val="0"/>
          <c:showBubbleSize val="0"/>
        </c:dLbls>
        <c:gapWidth val="150"/>
        <c:axId val="1542120294"/>
        <c:axId val="2015571574"/>
      </c:barChart>
      <c:lineChart>
        <c:grouping val="standard"/>
        <c:varyColors val="1"/>
        <c:ser>
          <c:idx val="1"/>
          <c:order val="1"/>
          <c:tx>
            <c:strRef>
              <c:f>'EXAMPLE Scrum Based Gantt'!$L$38</c:f>
              <c:strCache>
                <c:ptCount val="1"/>
                <c:pt idx="0">
                  <c:v>PLAN</c:v>
                </c:pt>
              </c:strCache>
            </c:strRef>
          </c:tx>
          <c:spPr>
            <a:ln w="28575" cmpd="sng">
              <a:solidFill>
                <a:srgbClr val="4472C4">
                  <a:alpha val="100000"/>
                </a:srgbClr>
              </a:solidFill>
              <a:prstDash val="solid"/>
            </a:ln>
          </c:spPr>
          <c:marker>
            <c:symbol val="circle"/>
            <c:size val="5"/>
            <c:spPr>
              <a:solidFill>
                <a:srgbClr val="4472C4">
                  <a:alpha val="100000"/>
                </a:srgbClr>
              </a:solidFill>
              <a:ln cmpd="sng">
                <a:solidFill>
                  <a:srgbClr val="4472C4">
                    <a:alpha val="100000"/>
                  </a:srgbClr>
                </a:solidFill>
              </a:ln>
            </c:spPr>
          </c:marker>
          <c:cat>
            <c:numRef>
              <c:f>'EXAMPLE Scrum Based Gantt'!$M$37:$BT$37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Scrum Based Gantt'!$M$38:$BT$38</c:f>
              <c:numCache>
                <c:formatCode>0</c:formatCode>
                <c:ptCount val="60"/>
                <c:pt idx="0" formatCode="General">
                  <c:v>617</c:v>
                </c:pt>
                <c:pt idx="1">
                  <c:v>606.7166666666667</c:v>
                </c:pt>
                <c:pt idx="2">
                  <c:v>596.43333333333339</c:v>
                </c:pt>
                <c:pt idx="3">
                  <c:v>586.15000000000009</c:v>
                </c:pt>
                <c:pt idx="4">
                  <c:v>575.86666666666679</c:v>
                </c:pt>
                <c:pt idx="5">
                  <c:v>565.58333333333348</c:v>
                </c:pt>
                <c:pt idx="6">
                  <c:v>555.30000000000018</c:v>
                </c:pt>
                <c:pt idx="7">
                  <c:v>545.01666666666688</c:v>
                </c:pt>
                <c:pt idx="8">
                  <c:v>534.73333333333358</c:v>
                </c:pt>
                <c:pt idx="9">
                  <c:v>524.45000000000027</c:v>
                </c:pt>
                <c:pt idx="10">
                  <c:v>514.16666666666697</c:v>
                </c:pt>
                <c:pt idx="11">
                  <c:v>503.88333333333361</c:v>
                </c:pt>
                <c:pt idx="12">
                  <c:v>493.60000000000025</c:v>
                </c:pt>
                <c:pt idx="13">
                  <c:v>483.31666666666689</c:v>
                </c:pt>
                <c:pt idx="14">
                  <c:v>473.03333333333353</c:v>
                </c:pt>
                <c:pt idx="15">
                  <c:v>462.75000000000017</c:v>
                </c:pt>
                <c:pt idx="16">
                  <c:v>452.46666666666681</c:v>
                </c:pt>
                <c:pt idx="17">
                  <c:v>442.18333333333345</c:v>
                </c:pt>
                <c:pt idx="18">
                  <c:v>431.90000000000009</c:v>
                </c:pt>
                <c:pt idx="19">
                  <c:v>421.61666666666673</c:v>
                </c:pt>
                <c:pt idx="20">
                  <c:v>411.33333333333337</c:v>
                </c:pt>
                <c:pt idx="21">
                  <c:v>401.05</c:v>
                </c:pt>
                <c:pt idx="22">
                  <c:v>390.76666666666665</c:v>
                </c:pt>
                <c:pt idx="23">
                  <c:v>380.48333333333329</c:v>
                </c:pt>
                <c:pt idx="24">
                  <c:v>370.19999999999993</c:v>
                </c:pt>
                <c:pt idx="25">
                  <c:v>359.91666666666657</c:v>
                </c:pt>
                <c:pt idx="26">
                  <c:v>349.63333333333321</c:v>
                </c:pt>
                <c:pt idx="27">
                  <c:v>339.34999999999985</c:v>
                </c:pt>
                <c:pt idx="28">
                  <c:v>329.06666666666649</c:v>
                </c:pt>
                <c:pt idx="29">
                  <c:v>318.78333333333313</c:v>
                </c:pt>
                <c:pt idx="30">
                  <c:v>308.49999999999977</c:v>
                </c:pt>
                <c:pt idx="31">
                  <c:v>298.21666666666641</c:v>
                </c:pt>
                <c:pt idx="32">
                  <c:v>287.93333333333305</c:v>
                </c:pt>
                <c:pt idx="33">
                  <c:v>277.64999999999969</c:v>
                </c:pt>
                <c:pt idx="34">
                  <c:v>267.36666666666633</c:v>
                </c:pt>
                <c:pt idx="35">
                  <c:v>257.08333333333297</c:v>
                </c:pt>
                <c:pt idx="36">
                  <c:v>246.79999999999964</c:v>
                </c:pt>
                <c:pt idx="37">
                  <c:v>236.51666666666631</c:v>
                </c:pt>
                <c:pt idx="38">
                  <c:v>226.23333333333298</c:v>
                </c:pt>
                <c:pt idx="39">
                  <c:v>215.94999999999965</c:v>
                </c:pt>
                <c:pt idx="40">
                  <c:v>205.66666666666632</c:v>
                </c:pt>
                <c:pt idx="41">
                  <c:v>195.38333333333298</c:v>
                </c:pt>
                <c:pt idx="42">
                  <c:v>185.09999999999965</c:v>
                </c:pt>
                <c:pt idx="43">
                  <c:v>174.81666666666632</c:v>
                </c:pt>
                <c:pt idx="44">
                  <c:v>164.53333333333299</c:v>
                </c:pt>
                <c:pt idx="45">
                  <c:v>154.24999999999966</c:v>
                </c:pt>
                <c:pt idx="46">
                  <c:v>143.96666666666633</c:v>
                </c:pt>
                <c:pt idx="47">
                  <c:v>133.683333333333</c:v>
                </c:pt>
                <c:pt idx="48">
                  <c:v>123.39999999999966</c:v>
                </c:pt>
                <c:pt idx="49">
                  <c:v>113.11666666666633</c:v>
                </c:pt>
                <c:pt idx="50">
                  <c:v>102.833333333333</c:v>
                </c:pt>
                <c:pt idx="51">
                  <c:v>92.54999999999967</c:v>
                </c:pt>
                <c:pt idx="52">
                  <c:v>82.266666666666339</c:v>
                </c:pt>
                <c:pt idx="53">
                  <c:v>71.983333333333007</c:v>
                </c:pt>
                <c:pt idx="54">
                  <c:v>61.699999999999676</c:v>
                </c:pt>
                <c:pt idx="55">
                  <c:v>51.416666666666345</c:v>
                </c:pt>
                <c:pt idx="56">
                  <c:v>41.133333333333013</c:v>
                </c:pt>
                <c:pt idx="57">
                  <c:v>30.849999999999682</c:v>
                </c:pt>
                <c:pt idx="58">
                  <c:v>20.56666666666635</c:v>
                </c:pt>
                <c:pt idx="59">
                  <c:v>10.283333333333017</c:v>
                </c:pt>
              </c:numCache>
            </c:numRef>
          </c:val>
          <c:smooth val="0"/>
          <c:extLst>
            <c:ext xmlns:c16="http://schemas.microsoft.com/office/drawing/2014/chart" uri="{C3380CC4-5D6E-409C-BE32-E72D297353CC}">
              <c16:uniqueId val="{00000000-660A-4403-A5AA-1D2B8C23AEF5}"/>
            </c:ext>
          </c:extLst>
        </c:ser>
        <c:ser>
          <c:idx val="2"/>
          <c:order val="2"/>
          <c:tx>
            <c:strRef>
              <c:f>'EXAMPLE Scrum Based Gantt'!$L$39</c:f>
              <c:strCache>
                <c:ptCount val="1"/>
                <c:pt idx="0">
                  <c:v>ESTIMATE</c:v>
                </c:pt>
              </c:strCache>
            </c:strRef>
          </c:tx>
          <c:spPr>
            <a:ln w="28575" cmpd="sng">
              <a:solidFill>
                <a:srgbClr val="ED7D31">
                  <a:alpha val="100000"/>
                </a:srgbClr>
              </a:solidFill>
              <a:prstDash val="solid"/>
            </a:ln>
          </c:spPr>
          <c:marker>
            <c:symbol val="circle"/>
            <c:size val="5"/>
            <c:spPr>
              <a:solidFill>
                <a:srgbClr val="ED7D31">
                  <a:alpha val="100000"/>
                </a:srgbClr>
              </a:solidFill>
              <a:ln cmpd="sng">
                <a:solidFill>
                  <a:srgbClr val="ED7D31">
                    <a:alpha val="100000"/>
                  </a:srgbClr>
                </a:solidFill>
              </a:ln>
            </c:spPr>
          </c:marker>
          <c:cat>
            <c:numRef>
              <c:f>'EXAMPLE Scrum Based Gantt'!$M$37:$BT$37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Scrum Based Gantt'!$M$39:$BT$39</c:f>
              <c:numCache>
                <c:formatCode>General</c:formatCode>
                <c:ptCount val="60"/>
                <c:pt idx="0">
                  <c:v>617</c:v>
                </c:pt>
                <c:pt idx="1">
                  <c:v>609</c:v>
                </c:pt>
                <c:pt idx="2">
                  <c:v>589</c:v>
                </c:pt>
                <c:pt idx="3">
                  <c:v>559</c:v>
                </c:pt>
                <c:pt idx="4">
                  <c:v>519</c:v>
                </c:pt>
                <c:pt idx="5">
                  <c:v>499</c:v>
                </c:pt>
                <c:pt idx="6">
                  <c:v>488</c:v>
                </c:pt>
                <c:pt idx="7">
                  <c:v>472</c:v>
                </c:pt>
                <c:pt idx="8">
                  <c:v>430</c:v>
                </c:pt>
                <c:pt idx="9">
                  <c:v>385</c:v>
                </c:pt>
                <c:pt idx="10">
                  <c:v>365</c:v>
                </c:pt>
                <c:pt idx="11">
                  <c:v>355</c:v>
                </c:pt>
                <c:pt idx="12">
                  <c:v>339</c:v>
                </c:pt>
                <c:pt idx="13">
                  <c:v>315</c:v>
                </c:pt>
                <c:pt idx="14">
                  <c:v>267</c:v>
                </c:pt>
                <c:pt idx="15">
                  <c:v>247</c:v>
                </c:pt>
                <c:pt idx="16">
                  <c:v>243</c:v>
                </c:pt>
                <c:pt idx="17">
                  <c:v>238</c:v>
                </c:pt>
                <c:pt idx="18">
                  <c:v>234</c:v>
                </c:pt>
                <c:pt idx="19">
                  <c:v>226</c:v>
                </c:pt>
                <c:pt idx="20">
                  <c:v>218</c:v>
                </c:pt>
                <c:pt idx="21">
                  <c:v>213</c:v>
                </c:pt>
                <c:pt idx="22">
                  <c:v>208</c:v>
                </c:pt>
                <c:pt idx="23">
                  <c:v>203</c:v>
                </c:pt>
                <c:pt idx="24">
                  <c:v>200</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1-660A-4403-A5AA-1D2B8C23AEF5}"/>
            </c:ext>
          </c:extLst>
        </c:ser>
        <c:ser>
          <c:idx val="3"/>
          <c:order val="3"/>
          <c:tx>
            <c:strRef>
              <c:f>'EXAMPLE Scrum Based Gantt'!$L$41</c:f>
              <c:strCache>
                <c:ptCount val="1"/>
                <c:pt idx="0">
                  <c:v>HRS REMAINING</c:v>
                </c:pt>
              </c:strCache>
            </c:strRef>
          </c:tx>
          <c:spPr>
            <a:ln w="28575" cmpd="sng">
              <a:solidFill>
                <a:srgbClr val="FFC000">
                  <a:alpha val="100000"/>
                </a:srgbClr>
              </a:solidFill>
              <a:prstDash val="solid"/>
            </a:ln>
          </c:spPr>
          <c:marker>
            <c:symbol val="circle"/>
            <c:size val="5"/>
            <c:spPr>
              <a:solidFill>
                <a:srgbClr val="FFC000">
                  <a:alpha val="100000"/>
                </a:srgbClr>
              </a:solidFill>
              <a:ln cmpd="sng">
                <a:solidFill>
                  <a:srgbClr val="FFC000">
                    <a:alpha val="100000"/>
                  </a:srgbClr>
                </a:solidFill>
              </a:ln>
            </c:spPr>
          </c:marker>
          <c:cat>
            <c:numRef>
              <c:f>'EXAMPLE Scrum Based Gantt'!$M$37:$BT$37</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'EXAMPLE Scrum Based Gantt'!$M$41:$BT$41</c:f>
              <c:numCache>
                <c:formatCode>General</c:formatCode>
                <c:ptCount val="60"/>
                <c:pt idx="0">
                  <c:v>609</c:v>
                </c:pt>
                <c:pt idx="1">
                  <c:v>589</c:v>
                </c:pt>
                <c:pt idx="2">
                  <c:v>559</c:v>
                </c:pt>
                <c:pt idx="3">
                  <c:v>519</c:v>
                </c:pt>
                <c:pt idx="4">
                  <c:v>499</c:v>
                </c:pt>
                <c:pt idx="5">
                  <c:v>488</c:v>
                </c:pt>
                <c:pt idx="6">
                  <c:v>472</c:v>
                </c:pt>
                <c:pt idx="7">
                  <c:v>430</c:v>
                </c:pt>
                <c:pt idx="8">
                  <c:v>385</c:v>
                </c:pt>
                <c:pt idx="9">
                  <c:v>365</c:v>
                </c:pt>
                <c:pt idx="10">
                  <c:v>355</c:v>
                </c:pt>
                <c:pt idx="11">
                  <c:v>339</c:v>
                </c:pt>
                <c:pt idx="12">
                  <c:v>315</c:v>
                </c:pt>
                <c:pt idx="13">
                  <c:v>267</c:v>
                </c:pt>
                <c:pt idx="14">
                  <c:v>247</c:v>
                </c:pt>
                <c:pt idx="15">
                  <c:v>243</c:v>
                </c:pt>
                <c:pt idx="16">
                  <c:v>238</c:v>
                </c:pt>
                <c:pt idx="17">
                  <c:v>234</c:v>
                </c:pt>
                <c:pt idx="18">
                  <c:v>226</c:v>
                </c:pt>
                <c:pt idx="19">
                  <c:v>218</c:v>
                </c:pt>
                <c:pt idx="20">
                  <c:v>213</c:v>
                </c:pt>
                <c:pt idx="21">
                  <c:v>208</c:v>
                </c:pt>
                <c:pt idx="22">
                  <c:v>203</c:v>
                </c:pt>
                <c:pt idx="23">
                  <c:v>200</c:v>
                </c:pt>
                <c:pt idx="24">
                  <c:v>198</c:v>
                </c:pt>
                <c:pt idx="25">
                  <c:v>198</c:v>
                </c:pt>
                <c:pt idx="26">
                  <c:v>198</c:v>
                </c:pt>
                <c:pt idx="27">
                  <c:v>198</c:v>
                </c:pt>
                <c:pt idx="28">
                  <c:v>198</c:v>
                </c:pt>
                <c:pt idx="29">
                  <c:v>198</c:v>
                </c:pt>
                <c:pt idx="30">
                  <c:v>198</c:v>
                </c:pt>
                <c:pt idx="31">
                  <c:v>198</c:v>
                </c:pt>
                <c:pt idx="32">
                  <c:v>198</c:v>
                </c:pt>
                <c:pt idx="33">
                  <c:v>198</c:v>
                </c:pt>
                <c:pt idx="34">
                  <c:v>198</c:v>
                </c:pt>
                <c:pt idx="35">
                  <c:v>198</c:v>
                </c:pt>
                <c:pt idx="36">
                  <c:v>198</c:v>
                </c:pt>
                <c:pt idx="37">
                  <c:v>198</c:v>
                </c:pt>
                <c:pt idx="38">
                  <c:v>198</c:v>
                </c:pt>
                <c:pt idx="39">
                  <c:v>198</c:v>
                </c:pt>
                <c:pt idx="40">
                  <c:v>198</c:v>
                </c:pt>
                <c:pt idx="41">
                  <c:v>198</c:v>
                </c:pt>
                <c:pt idx="42">
                  <c:v>198</c:v>
                </c:pt>
                <c:pt idx="43">
                  <c:v>198</c:v>
                </c:pt>
                <c:pt idx="44">
                  <c:v>198</c:v>
                </c:pt>
                <c:pt idx="45">
                  <c:v>198</c:v>
                </c:pt>
                <c:pt idx="46">
                  <c:v>198</c:v>
                </c:pt>
                <c:pt idx="47">
                  <c:v>198</c:v>
                </c:pt>
                <c:pt idx="48">
                  <c:v>198</c:v>
                </c:pt>
                <c:pt idx="49">
                  <c:v>198</c:v>
                </c:pt>
                <c:pt idx="50">
                  <c:v>198</c:v>
                </c:pt>
                <c:pt idx="51">
                  <c:v>198</c:v>
                </c:pt>
                <c:pt idx="52">
                  <c:v>198</c:v>
                </c:pt>
                <c:pt idx="53">
                  <c:v>198</c:v>
                </c:pt>
                <c:pt idx="54">
                  <c:v>198</c:v>
                </c:pt>
                <c:pt idx="55">
                  <c:v>198</c:v>
                </c:pt>
                <c:pt idx="56">
                  <c:v>198</c:v>
                </c:pt>
                <c:pt idx="57">
                  <c:v>198</c:v>
                </c:pt>
                <c:pt idx="58">
                  <c:v>198</c:v>
                </c:pt>
                <c:pt idx="59">
                  <c:v>198</c:v>
                </c:pt>
              </c:numCache>
            </c:numRef>
          </c:val>
          <c:smooth val="0"/>
          <c:extLst>
            <c:ext xmlns:c16="http://schemas.microsoft.com/office/drawing/2014/chart" uri="{C3380CC4-5D6E-409C-BE32-E72D297353CC}">
              <c16:uniqueId val="{00000002-660A-4403-A5AA-1D2B8C23AEF5}"/>
            </c:ext>
          </c:extLst>
        </c:ser>
        <c:dLbls>
          <c:showLegendKey val="0"/>
          <c:showVal val="0"/>
          <c:showCatName val="0"/>
          <c:showSerName val="0"/>
          <c:showPercent val="0"/>
          <c:showBubbleSize val="0"/>
        </c:dLbls>
        <c:marker val="1"/>
        <c:smooth val="0"/>
        <c:axId val="806651886"/>
        <c:axId val="118196808"/>
      </c:lineChart>
      <c:catAx>
        <c:axId val="806651886"/>
        <c:scaling>
          <c:orientation val="minMax"/>
        </c:scaling>
        <c:delete val="0"/>
        <c:axPos val="b"/>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txPr>
          <a:bodyPr/>
          <a:lstStyle/>
          <a:p>
            <a:pPr lvl="0">
              <a:defRPr sz="900" b="0" i="0">
                <a:solidFill>
                  <a:srgbClr val="595959"/>
                </a:solidFill>
                <a:latin typeface="Century Gothic"/>
              </a:defRPr>
            </a:pPr>
            <a:endParaRPr lang="en-US"/>
          </a:p>
        </c:txPr>
        <c:crossAx val="118196808"/>
        <c:crosses val="autoZero"/>
        <c:auto val="1"/>
        <c:lblAlgn val="ctr"/>
        <c:lblOffset val="100"/>
        <c:noMultiLvlLbl val="1"/>
      </c:catAx>
      <c:valAx>
        <c:axId val="118196808"/>
        <c:scaling>
          <c:orientation val="minMax"/>
        </c:scaling>
        <c:delete val="0"/>
        <c:axPos val="l"/>
        <c:majorGridlines>
          <c:spPr>
            <a:ln>
              <a:solidFill>
                <a:srgbClr val="D9D9D9"/>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spPr>
          <a:ln/>
        </c:spPr>
        <c:txPr>
          <a:bodyPr/>
          <a:lstStyle/>
          <a:p>
            <a:pPr lvl="0">
              <a:defRPr sz="900" b="0" i="0">
                <a:solidFill>
                  <a:srgbClr val="595959"/>
                </a:solidFill>
                <a:latin typeface="Century Gothic"/>
              </a:defRPr>
            </a:pPr>
            <a:endParaRPr lang="en-US"/>
          </a:p>
        </c:txPr>
        <c:crossAx val="806651886"/>
        <c:crosses val="autoZero"/>
        <c:crossBetween val="between"/>
      </c:valAx>
      <c:catAx>
        <c:axId val="1542120294"/>
        <c:scaling>
          <c:orientation val="minMax"/>
        </c:scaling>
        <c:delete val="1"/>
        <c:axPos val="b"/>
        <c:numFmt formatCode="General" sourceLinked="1"/>
        <c:majorTickMark val="none"/>
        <c:minorTickMark val="none"/>
        <c:tickLblPos val="nextTo"/>
        <c:crossAx val="2015571574"/>
        <c:crosses val="autoZero"/>
        <c:auto val="1"/>
        <c:lblAlgn val="ctr"/>
        <c:lblOffset val="100"/>
        <c:noMultiLvlLbl val="1"/>
      </c:catAx>
      <c:valAx>
        <c:axId val="2015571574"/>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spPr>
          <a:ln/>
        </c:spPr>
        <c:txPr>
          <a:bodyPr/>
          <a:lstStyle/>
          <a:p>
            <a:pPr lvl="0">
              <a:defRPr sz="900" b="0" i="0">
                <a:solidFill>
                  <a:srgbClr val="595959"/>
                </a:solidFill>
                <a:latin typeface="Century Gothic"/>
              </a:defRPr>
            </a:pPr>
            <a:endParaRPr lang="en-US"/>
          </a:p>
        </c:txPr>
        <c:crossAx val="1542120294"/>
        <c:crosses val="max"/>
        <c:crossBetween val="between"/>
      </c:valAx>
    </c:plotArea>
    <c:legend>
      <c:legendPos val="b"/>
      <c:overlay val="0"/>
      <c:txPr>
        <a:bodyPr/>
        <a:lstStyle/>
        <a:p>
          <a:pPr lvl="0">
            <a:defRPr sz="1000" b="0" i="0">
              <a:solidFill>
                <a:srgbClr val="595959"/>
              </a:solidFill>
              <a:latin typeface="Century Gothic"/>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'BLANK Scrum Based Gantt'!$L$38</c:f>
              <c:strCache>
                <c:ptCount val="1"/>
                <c:pt idx="0">
                  <c:v>HRS COMPLETED</c:v>
                </c:pt>
              </c:strCache>
            </c:strRef>
          </c:tx>
          <c:spPr>
            <a:solidFill>
              <a:srgbClr val="A5A5A5"/>
            </a:solidFill>
            <a:ln cmpd="sng">
              <a:solidFill>
                <a:srgbClr val="000000"/>
              </a:solidFill>
            </a:ln>
          </c:spPr>
          <c:invertIfNegative val="1"/>
          <c:dLbls>
            <c:spPr>
              <a:noFill/>
              <a:ln>
                <a:noFill/>
              </a:ln>
              <a:effectLst/>
            </c:spPr>
            <c:txPr>
              <a:bodyPr/>
              <a:lstStyle/>
              <a:p>
                <a:pPr lvl="0">
                  <a:defRPr sz="900">
                    <a:solidFill>
                      <a:srgbClr val="40404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'BLANK Scrum Based Gantt'!$M$35:$BT$35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Scrum Based Gantt'!$M$38:$BT$38</c:f>
              <c:numCache>
                <c:formatCode>General</c:formatCode>
                <c:ptCount val="60"/>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B90B-419F-9C78-405175E1B50F}"/>
            </c:ext>
          </c:extLst>
        </c:ser>
        <c:dLbls>
          <c:showLegendKey val="0"/>
          <c:showVal val="0"/>
          <c:showCatName val="0"/>
          <c:showSerName val="0"/>
          <c:showPercent val="0"/>
          <c:showBubbleSize val="0"/>
        </c:dLbls>
        <c:gapWidth val="150"/>
        <c:axId val="1771984238"/>
        <c:axId val="1899962878"/>
      </c:barChart>
      <c:lineChart>
        <c:grouping val="standard"/>
        <c:varyColors val="1"/>
        <c:ser>
          <c:idx val="1"/>
          <c:order val="1"/>
          <c:tx>
            <c:strRef>
              <c:f>'BLANK Scrum Based Gantt'!$L$36</c:f>
              <c:strCache>
                <c:ptCount val="1"/>
                <c:pt idx="0">
                  <c:v>PLAN</c:v>
                </c:pt>
              </c:strCache>
            </c:strRef>
          </c:tx>
          <c:spPr>
            <a:ln w="28575" cmpd="sng">
              <a:solidFill>
                <a:srgbClr val="4472C4">
                  <a:alpha val="100000"/>
                </a:srgbClr>
              </a:solidFill>
              <a:prstDash val="solid"/>
            </a:ln>
          </c:spPr>
          <c:marker>
            <c:symbol val="circle"/>
            <c:size val="5"/>
            <c:spPr>
              <a:solidFill>
                <a:srgbClr val="4472C4">
                  <a:alpha val="100000"/>
                </a:srgbClr>
              </a:solidFill>
              <a:ln cmpd="sng">
                <a:solidFill>
                  <a:srgbClr val="4472C4">
                    <a:alpha val="100000"/>
                  </a:srgbClr>
                </a:solidFill>
              </a:ln>
            </c:spPr>
          </c:marker>
          <c:cat>
            <c:numRef>
              <c:f>'BLANK Scrum Based Gantt'!$M$35:$BT$35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Scrum Based Gantt'!$M$36:$BT$36</c:f>
              <c:numCache>
                <c:formatCode>0</c:formatCode>
                <c:ptCount val="60"/>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0-B90B-419F-9C78-405175E1B50F}"/>
            </c:ext>
          </c:extLst>
        </c:ser>
        <c:ser>
          <c:idx val="2"/>
          <c:order val="2"/>
          <c:tx>
            <c:strRef>
              <c:f>'BLANK Scrum Based Gantt'!$L$37</c:f>
              <c:strCache>
                <c:ptCount val="1"/>
                <c:pt idx="0">
                  <c:v>ESTIMATE</c:v>
                </c:pt>
              </c:strCache>
            </c:strRef>
          </c:tx>
          <c:spPr>
            <a:ln w="28575" cmpd="sng">
              <a:solidFill>
                <a:srgbClr val="ED7D31">
                  <a:alpha val="100000"/>
                </a:srgbClr>
              </a:solidFill>
              <a:prstDash val="solid"/>
            </a:ln>
          </c:spPr>
          <c:marker>
            <c:symbol val="circle"/>
            <c:size val="5"/>
            <c:spPr>
              <a:solidFill>
                <a:srgbClr val="ED7D31">
                  <a:alpha val="100000"/>
                </a:srgbClr>
              </a:solidFill>
              <a:ln cmpd="sng">
                <a:solidFill>
                  <a:srgbClr val="ED7D31">
                    <a:alpha val="100000"/>
                  </a:srgbClr>
                </a:solidFill>
              </a:ln>
            </c:spPr>
          </c:marker>
          <c:cat>
            <c:numRef>
              <c:f>'BLANK Scrum Based Gantt'!$M$35:$BT$35</c:f>
              <c:numCache>
                <c:formatCode>General</c:formatCode>
                <c:ptCount val="6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numCache>
            </c:numRef>
          </c:cat>
          <c:val>
            <c:numRef>
              <c:f>'BLANK Scrum Based Gantt'!$M$37:$BT$37</c:f>
              <c:numCache>
                <c:formatCode>General</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smooth val="0"/>
          <c:extLst>
            <c:ext xmlns:c16="http://schemas.microsoft.com/office/drawing/2014/chart" uri="{C3380CC4-5D6E-409C-BE32-E72D297353CC}">
              <c16:uniqueId val="{00000001-B90B-419F-9C78-405175E1B50F}"/>
            </c:ext>
          </c:extLst>
        </c:ser>
        <c:dLbls>
          <c:showLegendKey val="0"/>
          <c:showVal val="0"/>
          <c:showCatName val="0"/>
          <c:showSerName val="0"/>
          <c:showPercent val="0"/>
          <c:showBubbleSize val="0"/>
        </c:dLbls>
        <c:marker val="1"/>
        <c:smooth val="0"/>
        <c:axId val="506567453"/>
        <c:axId val="3846961"/>
      </c:lineChart>
      <c:catAx>
        <c:axId val="506567453"/>
        <c:scaling>
          <c:orientation val="minMax"/>
        </c:scaling>
        <c:delete val="0"/>
        <c:axPos val="b"/>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txPr>
          <a:bodyPr/>
          <a:lstStyle/>
          <a:p>
            <a:pPr lvl="0">
              <a:defRPr sz="900" b="0" i="0">
                <a:solidFill>
                  <a:srgbClr val="595959"/>
                </a:solidFill>
                <a:latin typeface="Century Gothic"/>
              </a:defRPr>
            </a:pPr>
            <a:endParaRPr lang="en-US"/>
          </a:p>
        </c:txPr>
        <c:crossAx val="3846961"/>
        <c:crosses val="autoZero"/>
        <c:auto val="1"/>
        <c:lblAlgn val="ctr"/>
        <c:lblOffset val="100"/>
        <c:noMultiLvlLbl val="1"/>
      </c:catAx>
      <c:valAx>
        <c:axId val="3846961"/>
        <c:scaling>
          <c:orientation val="minMax"/>
        </c:scaling>
        <c:delete val="0"/>
        <c:axPos val="l"/>
        <c:majorGridlines>
          <c:spPr>
            <a:ln>
              <a:solidFill>
                <a:srgbClr val="D9D9D9"/>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spPr>
          <a:ln/>
        </c:spPr>
        <c:txPr>
          <a:bodyPr/>
          <a:lstStyle/>
          <a:p>
            <a:pPr lvl="0">
              <a:defRPr sz="900" b="0" i="0">
                <a:solidFill>
                  <a:srgbClr val="595959"/>
                </a:solidFill>
                <a:latin typeface="Century Gothic"/>
              </a:defRPr>
            </a:pPr>
            <a:endParaRPr lang="en-US"/>
          </a:p>
        </c:txPr>
        <c:crossAx val="506567453"/>
        <c:crosses val="autoZero"/>
        <c:crossBetween val="between"/>
      </c:valAx>
      <c:catAx>
        <c:axId val="1771984238"/>
        <c:scaling>
          <c:orientation val="minMax"/>
        </c:scaling>
        <c:delete val="1"/>
        <c:axPos val="b"/>
        <c:numFmt formatCode="General" sourceLinked="1"/>
        <c:majorTickMark val="none"/>
        <c:minorTickMark val="none"/>
        <c:tickLblPos val="nextTo"/>
        <c:crossAx val="1899962878"/>
        <c:crosses val="autoZero"/>
        <c:auto val="1"/>
        <c:lblAlgn val="ctr"/>
        <c:lblOffset val="100"/>
        <c:noMultiLvlLbl val="1"/>
      </c:catAx>
      <c:valAx>
        <c:axId val="1899962878"/>
        <c:scaling>
          <c:orientation val="minMax"/>
        </c:scaling>
        <c:delete val="0"/>
        <c:axPos val="r"/>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Roboto"/>
                  </a:defRPr>
                </a:pPr>
                <a:endParaRPr lang="en-US"/>
              </a:p>
            </c:rich>
          </c:tx>
          <c:overlay val="0"/>
        </c:title>
        <c:numFmt formatCode="General" sourceLinked="1"/>
        <c:majorTickMark val="none"/>
        <c:minorTickMark val="none"/>
        <c:tickLblPos val="nextTo"/>
        <c:spPr>
          <a:ln/>
        </c:spPr>
        <c:txPr>
          <a:bodyPr/>
          <a:lstStyle/>
          <a:p>
            <a:pPr lvl="0">
              <a:defRPr sz="900" b="0" i="0">
                <a:solidFill>
                  <a:srgbClr val="595959"/>
                </a:solidFill>
                <a:latin typeface="Century Gothic"/>
              </a:defRPr>
            </a:pPr>
            <a:endParaRPr lang="en-US"/>
          </a:p>
        </c:txPr>
        <c:crossAx val="1771984238"/>
        <c:crosses val="max"/>
        <c:crossBetween val="between"/>
      </c:valAx>
    </c:plotArea>
    <c:legend>
      <c:legendPos val="b"/>
      <c:overlay val="0"/>
      <c:txPr>
        <a:bodyPr/>
        <a:lstStyle/>
        <a:p>
          <a:pPr lvl="0">
            <a:defRPr sz="1000" b="0" i="0">
              <a:solidFill>
                <a:srgbClr val="595959"/>
              </a:solidFill>
              <a:latin typeface="Century Gothic"/>
            </a:defRPr>
          </a:pPr>
          <a:endParaRPr lang="en-US"/>
        </a:p>
      </c:txPr>
    </c:legend>
    <c:plotVisOnly val="1"/>
    <c:dispBlanksAs val="zero"/>
    <c:showDLblsOverMax val="1"/>
  </c:chart>
  <c:spPr>
    <a:solidFill>
      <a:srgbClr val="FFFFFF"/>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200025</xdr:colOff>
      <xdr:row>42</xdr:row>
      <xdr:rowOff>0</xdr:rowOff>
    </xdr:from>
    <xdr:ext cx="31927800" cy="7553325"/>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0</xdr:col>
      <xdr:colOff>0</xdr:colOff>
      <xdr:row>0</xdr:row>
      <xdr:rowOff>0</xdr:rowOff>
    </xdr:from>
    <xdr:to>
      <xdr:col>10</xdr:col>
      <xdr:colOff>729927</xdr:colOff>
      <xdr:row>0</xdr:row>
      <xdr:rowOff>2511344</xdr:rowOff>
    </xdr:to>
    <xdr:pic>
      <xdr:nvPicPr>
        <xdr:cNvPr id="5" name="Picture 4">
          <a:hlinkClick xmlns:r="http://schemas.openxmlformats.org/officeDocument/2006/relationships" r:id="rId2"/>
          <a:extLst>
            <a:ext uri="{FF2B5EF4-FFF2-40B4-BE49-F238E27FC236}">
              <a16:creationId xmlns:a16="http://schemas.microsoft.com/office/drawing/2014/main" id="{94A7A929-64AF-4A94-8CB6-E1D589AD1B90}"/>
            </a:ext>
          </a:extLst>
        </xdr:cNvPr>
        <xdr:cNvPicPr>
          <a:picLocks noChangeAspect="1"/>
        </xdr:cNvPicPr>
      </xdr:nvPicPr>
      <xdr:blipFill>
        <a:blip xmlns:r="http://schemas.openxmlformats.org/officeDocument/2006/relationships" r:embed="rId3"/>
        <a:stretch>
          <a:fillRect/>
        </a:stretch>
      </xdr:blipFill>
      <xdr:spPr>
        <a:xfrm>
          <a:off x="0" y="0"/>
          <a:ext cx="10045377" cy="25113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200025</xdr:colOff>
      <xdr:row>40</xdr:row>
      <xdr:rowOff>0</xdr:rowOff>
    </xdr:from>
    <xdr:ext cx="31927800" cy="7553325"/>
    <xdr:graphicFrame macro="">
      <xdr:nvGraphicFramePr>
        <xdr:cNvPr id="2" name="Chart 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4546A"/>
    <pageSetUpPr fitToPage="1"/>
  </sheetPr>
  <dimension ref="A1:BV1001"/>
  <sheetViews>
    <sheetView showGridLines="0" tabSelected="1" workbookViewId="0">
      <pane ySplit="1" topLeftCell="A2" activePane="bottomLeft" state="frozen"/>
      <selection pane="bottomLeft" activeCell="B55" sqref="B55"/>
    </sheetView>
  </sheetViews>
  <sheetFormatPr defaultColWidth="11.25" defaultRowHeight="15" customHeight="1" x14ac:dyDescent="0.25"/>
  <cols>
    <col min="1" max="1" width="3.625" customWidth="1"/>
    <col min="2" max="2" width="10.5" customWidth="1"/>
    <col min="3" max="3" width="28.625" customWidth="1"/>
    <col min="4" max="4" width="22" customWidth="1"/>
    <col min="5" max="8" width="9" customWidth="1"/>
    <col min="9" max="10" width="10.75" customWidth="1"/>
    <col min="11" max="11" width="9.625" customWidth="1"/>
    <col min="12" max="12" width="15" customWidth="1"/>
    <col min="13" max="72" width="3.75" customWidth="1"/>
    <col min="73" max="73" width="1" customWidth="1"/>
    <col min="74" max="74" width="8.5" customWidth="1"/>
  </cols>
  <sheetData>
    <row r="1" spans="1:74" ht="198.95" customHeight="1" x14ac:dyDescent="0.25">
      <c r="J1" s="155"/>
    </row>
    <row r="2" spans="1:74" ht="45" customHeight="1" x14ac:dyDescent="0.25">
      <c r="A2" s="1"/>
      <c r="B2" s="156" t="s">
        <v>102</v>
      </c>
      <c r="C2" s="4"/>
      <c r="D2" s="4"/>
      <c r="E2" s="4"/>
      <c r="F2" s="4"/>
      <c r="G2" s="4"/>
      <c r="H2" s="4"/>
      <c r="I2" s="4"/>
      <c r="J2" s="188" t="str">
        <f>HYPERLINK("http://bit.ly/2Y0QovN ","http://bit.ly/2Y0QovN ")</f>
        <v xml:space="preserve">http://bit.ly/2Y0QovN </v>
      </c>
      <c r="K2" s="189"/>
      <c r="L2" s="189"/>
      <c r="M2" s="189"/>
      <c r="N2" s="2"/>
      <c r="O2" s="2"/>
      <c r="P2" s="2"/>
      <c r="BV2" s="3"/>
    </row>
    <row r="3" spans="1:74" ht="34.5" customHeight="1" x14ac:dyDescent="0.25">
      <c r="A3" s="3"/>
      <c r="B3" s="145" t="s">
        <v>98</v>
      </c>
      <c r="C3" s="5"/>
      <c r="D3" s="5"/>
      <c r="E3" s="5"/>
      <c r="F3" s="6"/>
      <c r="G3" s="5"/>
      <c r="H3" s="5"/>
      <c r="I3" s="5"/>
      <c r="J3" s="5"/>
      <c r="K3" s="5"/>
      <c r="L3" s="5"/>
      <c r="M3" s="7"/>
      <c r="N3" s="7"/>
      <c r="O3" s="7"/>
      <c r="P3" s="7"/>
      <c r="Q3" s="7"/>
      <c r="R3" s="7"/>
      <c r="S3" s="7"/>
      <c r="T3" s="7"/>
      <c r="U3" s="7"/>
      <c r="V3" s="7"/>
      <c r="W3" s="7"/>
      <c r="X3" s="7"/>
      <c r="Y3" s="7"/>
      <c r="Z3" s="7"/>
      <c r="AA3" s="7"/>
      <c r="AB3" s="7"/>
      <c r="AC3" s="7"/>
      <c r="AD3" s="7"/>
      <c r="AE3" s="7"/>
      <c r="AF3" s="7"/>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row>
    <row r="4" spans="1:74" ht="22.5" customHeight="1" x14ac:dyDescent="0.3">
      <c r="B4" s="8"/>
      <c r="C4" s="8"/>
      <c r="D4" s="8"/>
      <c r="E4" s="8"/>
      <c r="F4" s="8"/>
      <c r="G4" s="8"/>
      <c r="H4" s="8"/>
      <c r="I4" s="8"/>
      <c r="J4" s="9"/>
      <c r="K4" s="190" t="s">
        <v>0</v>
      </c>
      <c r="L4" s="10" t="s">
        <v>1</v>
      </c>
      <c r="M4" s="11"/>
      <c r="N4" s="11"/>
      <c r="O4" s="11"/>
      <c r="P4" s="12"/>
      <c r="Q4" s="12"/>
      <c r="R4" s="12"/>
      <c r="S4" s="12"/>
      <c r="T4" s="12"/>
      <c r="U4" s="12"/>
      <c r="V4" s="12"/>
      <c r="W4" s="12"/>
      <c r="X4" s="12"/>
      <c r="Y4" s="12"/>
      <c r="Z4" s="12"/>
      <c r="AA4" s="12"/>
      <c r="AB4" s="12"/>
      <c r="AC4" s="12"/>
      <c r="AD4" s="12"/>
      <c r="AE4" s="12"/>
      <c r="AF4" s="12"/>
      <c r="BV4" s="3"/>
    </row>
    <row r="5" spans="1:74" ht="22.5" customHeight="1" x14ac:dyDescent="0.3">
      <c r="B5" s="8"/>
      <c r="C5" s="8"/>
      <c r="D5" s="8"/>
      <c r="E5" s="8"/>
      <c r="F5" s="8"/>
      <c r="G5" s="8"/>
      <c r="H5" s="8"/>
      <c r="I5" s="8"/>
      <c r="J5" s="9"/>
      <c r="K5" s="191"/>
      <c r="L5" s="13" t="s">
        <v>2</v>
      </c>
      <c r="M5" s="14"/>
      <c r="N5" s="14"/>
      <c r="O5" s="14"/>
      <c r="P5" s="15"/>
      <c r="Q5" s="15"/>
      <c r="R5" s="15"/>
      <c r="S5" s="15"/>
      <c r="T5" s="15"/>
      <c r="U5" s="15"/>
      <c r="V5" s="16"/>
      <c r="W5" s="16"/>
      <c r="X5" s="16"/>
      <c r="Y5" s="16"/>
      <c r="Z5" s="16"/>
      <c r="AA5" s="16"/>
      <c r="AB5" s="16"/>
      <c r="AC5" s="16"/>
      <c r="AD5" s="16"/>
      <c r="AE5" s="16"/>
      <c r="AF5" s="16"/>
      <c r="BV5" s="3"/>
    </row>
    <row r="6" spans="1:74" ht="22.5" customHeight="1" x14ac:dyDescent="0.3">
      <c r="B6" s="6"/>
      <c r="C6" s="5"/>
      <c r="D6" s="5"/>
      <c r="E6" s="5"/>
      <c r="F6" s="5"/>
      <c r="G6" s="5"/>
      <c r="H6" s="5"/>
      <c r="I6" s="6"/>
      <c r="J6" s="5"/>
      <c r="K6" s="191"/>
      <c r="L6" s="17" t="s">
        <v>3</v>
      </c>
      <c r="M6" s="14"/>
      <c r="N6" s="14"/>
      <c r="O6" s="14"/>
      <c r="P6" s="15"/>
      <c r="Q6" s="15"/>
      <c r="R6" s="15"/>
      <c r="S6" s="15"/>
      <c r="T6" s="15"/>
      <c r="U6" s="15"/>
      <c r="V6" s="15"/>
      <c r="W6" s="15"/>
      <c r="X6" s="15"/>
      <c r="Y6" s="15"/>
      <c r="Z6" s="15"/>
      <c r="AA6" s="18"/>
      <c r="AB6" s="18"/>
      <c r="AC6" s="18"/>
      <c r="AD6" s="18"/>
      <c r="AE6" s="18"/>
      <c r="AF6" s="18"/>
      <c r="AG6" s="18"/>
      <c r="AH6" s="18"/>
      <c r="AI6" s="18"/>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9"/>
      <c r="BU6" s="20"/>
      <c r="BV6" s="7"/>
    </row>
    <row r="7" spans="1:74" ht="22.5" customHeight="1" x14ac:dyDescent="0.3">
      <c r="B7" s="6"/>
      <c r="C7" s="5"/>
      <c r="D7" s="5"/>
      <c r="E7" s="5"/>
      <c r="F7" s="5"/>
      <c r="G7" s="5"/>
      <c r="H7" s="5"/>
      <c r="I7" s="6"/>
      <c r="J7" s="5"/>
      <c r="K7" s="191"/>
      <c r="L7" s="21" t="s">
        <v>4</v>
      </c>
      <c r="M7" s="14"/>
      <c r="N7" s="14"/>
      <c r="O7" s="14"/>
      <c r="P7" s="15"/>
      <c r="Q7" s="15"/>
      <c r="R7" s="15"/>
      <c r="S7" s="15"/>
      <c r="T7" s="15"/>
      <c r="U7" s="15"/>
      <c r="V7" s="15"/>
      <c r="W7" s="15"/>
      <c r="X7" s="15"/>
      <c r="Y7" s="15"/>
      <c r="Z7" s="15"/>
      <c r="AA7" s="15"/>
      <c r="AB7" s="15"/>
      <c r="AC7" s="15"/>
      <c r="AD7" s="15"/>
      <c r="AE7" s="15"/>
      <c r="AF7" s="22"/>
      <c r="AG7" s="22"/>
      <c r="AH7" s="22"/>
      <c r="AI7" s="22"/>
      <c r="AJ7" s="22"/>
      <c r="AK7" s="22"/>
      <c r="AL7" s="22"/>
      <c r="AM7" s="22"/>
      <c r="AN7" s="22"/>
      <c r="AO7" s="22"/>
      <c r="AP7" s="22"/>
      <c r="AQ7" s="22"/>
      <c r="AR7" s="22"/>
      <c r="AS7" s="22"/>
      <c r="AT7" s="22"/>
      <c r="AU7" s="22"/>
      <c r="AV7" s="22"/>
      <c r="AW7" s="15"/>
      <c r="AX7" s="15"/>
      <c r="AY7" s="15"/>
      <c r="AZ7" s="15"/>
      <c r="BA7" s="15"/>
      <c r="BB7" s="15"/>
      <c r="BC7" s="15"/>
      <c r="BD7" s="15"/>
      <c r="BE7" s="15"/>
      <c r="BF7" s="15"/>
      <c r="BG7" s="15"/>
      <c r="BH7" s="15"/>
      <c r="BI7" s="15"/>
      <c r="BJ7" s="15"/>
      <c r="BK7" s="15"/>
      <c r="BL7" s="15"/>
      <c r="BM7" s="15"/>
      <c r="BN7" s="15"/>
      <c r="BO7" s="15"/>
      <c r="BP7" s="15"/>
      <c r="BQ7" s="15"/>
      <c r="BR7" s="15"/>
      <c r="BS7" s="15"/>
      <c r="BT7" s="19"/>
      <c r="BU7" s="20"/>
      <c r="BV7" s="7"/>
    </row>
    <row r="8" spans="1:74" ht="22.5" customHeight="1" x14ac:dyDescent="0.3">
      <c r="B8" s="6"/>
      <c r="C8" s="5"/>
      <c r="D8" s="5"/>
      <c r="E8" s="5"/>
      <c r="F8" s="5"/>
      <c r="G8" s="5"/>
      <c r="H8" s="5"/>
      <c r="I8" s="6"/>
      <c r="J8" s="5"/>
      <c r="K8" s="192"/>
      <c r="L8" s="23" t="s">
        <v>5</v>
      </c>
      <c r="M8" s="14"/>
      <c r="N8" s="14"/>
      <c r="O8" s="14"/>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24"/>
      <c r="AX8" s="24"/>
      <c r="AY8" s="24"/>
      <c r="AZ8" s="24"/>
      <c r="BA8" s="24"/>
      <c r="BB8" s="24"/>
      <c r="BC8" s="24"/>
      <c r="BD8" s="24"/>
      <c r="BE8" s="24"/>
      <c r="BF8" s="15"/>
      <c r="BG8" s="15"/>
      <c r="BH8" s="15"/>
      <c r="BI8" s="15"/>
      <c r="BJ8" s="15"/>
      <c r="BK8" s="15"/>
      <c r="BL8" s="15"/>
      <c r="BM8" s="15"/>
      <c r="BN8" s="15"/>
      <c r="BO8" s="15"/>
      <c r="BP8" s="15"/>
      <c r="BQ8" s="15"/>
      <c r="BR8" s="15"/>
      <c r="BS8" s="15"/>
      <c r="BT8" s="19"/>
      <c r="BU8" s="20"/>
      <c r="BV8" s="7"/>
    </row>
    <row r="9" spans="1:74" ht="22.5" customHeight="1" x14ac:dyDescent="0.3">
      <c r="B9" s="193" t="s">
        <v>6</v>
      </c>
      <c r="C9" s="195" t="s">
        <v>7</v>
      </c>
      <c r="D9" s="197" t="s">
        <v>8</v>
      </c>
      <c r="E9" s="199" t="s">
        <v>9</v>
      </c>
      <c r="F9" s="200"/>
      <c r="G9" s="201"/>
      <c r="H9" s="202" t="s">
        <v>10</v>
      </c>
      <c r="I9" s="185" t="s">
        <v>11</v>
      </c>
      <c r="J9" s="187" t="s">
        <v>12</v>
      </c>
      <c r="K9" s="174" t="s">
        <v>13</v>
      </c>
      <c r="L9" s="176" t="s">
        <v>14</v>
      </c>
      <c r="M9" s="178" t="s">
        <v>15</v>
      </c>
      <c r="N9" s="171"/>
      <c r="O9" s="171"/>
      <c r="P9" s="171"/>
      <c r="Q9" s="172"/>
      <c r="R9" s="179" t="s">
        <v>16</v>
      </c>
      <c r="S9" s="171"/>
      <c r="T9" s="171"/>
      <c r="U9" s="171"/>
      <c r="V9" s="172"/>
      <c r="W9" s="179" t="s">
        <v>17</v>
      </c>
      <c r="X9" s="171"/>
      <c r="Y9" s="171"/>
      <c r="Z9" s="171"/>
      <c r="AA9" s="173"/>
      <c r="AB9" s="180" t="s">
        <v>18</v>
      </c>
      <c r="AC9" s="171"/>
      <c r="AD9" s="171"/>
      <c r="AE9" s="171"/>
      <c r="AF9" s="172"/>
      <c r="AG9" s="181" t="s">
        <v>19</v>
      </c>
      <c r="AH9" s="171"/>
      <c r="AI9" s="171"/>
      <c r="AJ9" s="171"/>
      <c r="AK9" s="172"/>
      <c r="AL9" s="181" t="s">
        <v>20</v>
      </c>
      <c r="AM9" s="171"/>
      <c r="AN9" s="171"/>
      <c r="AO9" s="171"/>
      <c r="AP9" s="173"/>
      <c r="AQ9" s="182" t="s">
        <v>21</v>
      </c>
      <c r="AR9" s="171"/>
      <c r="AS9" s="171"/>
      <c r="AT9" s="171"/>
      <c r="AU9" s="172"/>
      <c r="AV9" s="183" t="s">
        <v>22</v>
      </c>
      <c r="AW9" s="171"/>
      <c r="AX9" s="171"/>
      <c r="AY9" s="171"/>
      <c r="AZ9" s="172"/>
      <c r="BA9" s="183" t="s">
        <v>23</v>
      </c>
      <c r="BB9" s="171"/>
      <c r="BC9" s="171"/>
      <c r="BD9" s="171"/>
      <c r="BE9" s="173"/>
      <c r="BF9" s="184" t="s">
        <v>24</v>
      </c>
      <c r="BG9" s="171"/>
      <c r="BH9" s="171"/>
      <c r="BI9" s="171"/>
      <c r="BJ9" s="172"/>
      <c r="BK9" s="170" t="s">
        <v>25</v>
      </c>
      <c r="BL9" s="171"/>
      <c r="BM9" s="171"/>
      <c r="BN9" s="171"/>
      <c r="BO9" s="172"/>
      <c r="BP9" s="170" t="s">
        <v>26</v>
      </c>
      <c r="BQ9" s="171"/>
      <c r="BR9" s="171"/>
      <c r="BS9" s="171"/>
      <c r="BT9" s="173"/>
      <c r="BU9" s="20"/>
      <c r="BV9" s="7"/>
    </row>
    <row r="10" spans="1:74" ht="22.5" customHeight="1" x14ac:dyDescent="0.3">
      <c r="B10" s="194"/>
      <c r="C10" s="196"/>
      <c r="D10" s="198"/>
      <c r="E10" s="25" t="s">
        <v>27</v>
      </c>
      <c r="F10" s="26" t="s">
        <v>28</v>
      </c>
      <c r="G10" s="27" t="s">
        <v>29</v>
      </c>
      <c r="H10" s="203"/>
      <c r="I10" s="186"/>
      <c r="J10" s="175"/>
      <c r="K10" s="175"/>
      <c r="L10" s="177"/>
      <c r="M10" s="28" t="s">
        <v>30</v>
      </c>
      <c r="N10" s="29" t="s">
        <v>31</v>
      </c>
      <c r="O10" s="29" t="s">
        <v>32</v>
      </c>
      <c r="P10" s="29" t="s">
        <v>33</v>
      </c>
      <c r="Q10" s="29" t="s">
        <v>34</v>
      </c>
      <c r="R10" s="29" t="s">
        <v>30</v>
      </c>
      <c r="S10" s="29" t="s">
        <v>31</v>
      </c>
      <c r="T10" s="29" t="s">
        <v>32</v>
      </c>
      <c r="U10" s="29" t="s">
        <v>33</v>
      </c>
      <c r="V10" s="29" t="s">
        <v>34</v>
      </c>
      <c r="W10" s="29" t="s">
        <v>30</v>
      </c>
      <c r="X10" s="29" t="s">
        <v>31</v>
      </c>
      <c r="Y10" s="29" t="s">
        <v>32</v>
      </c>
      <c r="Z10" s="29" t="s">
        <v>33</v>
      </c>
      <c r="AA10" s="30" t="s">
        <v>34</v>
      </c>
      <c r="AB10" s="31" t="s">
        <v>30</v>
      </c>
      <c r="AC10" s="32" t="s">
        <v>31</v>
      </c>
      <c r="AD10" s="32" t="s">
        <v>32</v>
      </c>
      <c r="AE10" s="32" t="s">
        <v>33</v>
      </c>
      <c r="AF10" s="32" t="s">
        <v>34</v>
      </c>
      <c r="AG10" s="32" t="s">
        <v>30</v>
      </c>
      <c r="AH10" s="32" t="s">
        <v>31</v>
      </c>
      <c r="AI10" s="32" t="s">
        <v>32</v>
      </c>
      <c r="AJ10" s="32" t="s">
        <v>33</v>
      </c>
      <c r="AK10" s="32" t="s">
        <v>34</v>
      </c>
      <c r="AL10" s="32" t="s">
        <v>30</v>
      </c>
      <c r="AM10" s="32" t="s">
        <v>31</v>
      </c>
      <c r="AN10" s="32" t="s">
        <v>32</v>
      </c>
      <c r="AO10" s="32" t="s">
        <v>33</v>
      </c>
      <c r="AP10" s="33" t="s">
        <v>34</v>
      </c>
      <c r="AQ10" s="34" t="s">
        <v>30</v>
      </c>
      <c r="AR10" s="35" t="s">
        <v>31</v>
      </c>
      <c r="AS10" s="35" t="s">
        <v>32</v>
      </c>
      <c r="AT10" s="35" t="s">
        <v>33</v>
      </c>
      <c r="AU10" s="35" t="s">
        <v>34</v>
      </c>
      <c r="AV10" s="35" t="s">
        <v>30</v>
      </c>
      <c r="AW10" s="35" t="s">
        <v>31</v>
      </c>
      <c r="AX10" s="35" t="s">
        <v>32</v>
      </c>
      <c r="AY10" s="35" t="s">
        <v>33</v>
      </c>
      <c r="AZ10" s="35" t="s">
        <v>34</v>
      </c>
      <c r="BA10" s="35" t="s">
        <v>30</v>
      </c>
      <c r="BB10" s="35" t="s">
        <v>31</v>
      </c>
      <c r="BC10" s="35" t="s">
        <v>32</v>
      </c>
      <c r="BD10" s="35" t="s">
        <v>33</v>
      </c>
      <c r="BE10" s="36" t="s">
        <v>34</v>
      </c>
      <c r="BF10" s="37" t="s">
        <v>30</v>
      </c>
      <c r="BG10" s="38" t="s">
        <v>31</v>
      </c>
      <c r="BH10" s="38" t="s">
        <v>32</v>
      </c>
      <c r="BI10" s="38" t="s">
        <v>33</v>
      </c>
      <c r="BJ10" s="38" t="s">
        <v>34</v>
      </c>
      <c r="BK10" s="38" t="s">
        <v>30</v>
      </c>
      <c r="BL10" s="38" t="s">
        <v>31</v>
      </c>
      <c r="BM10" s="38" t="s">
        <v>32</v>
      </c>
      <c r="BN10" s="38" t="s">
        <v>33</v>
      </c>
      <c r="BO10" s="38" t="s">
        <v>34</v>
      </c>
      <c r="BP10" s="38" t="s">
        <v>30</v>
      </c>
      <c r="BQ10" s="38" t="s">
        <v>31</v>
      </c>
      <c r="BR10" s="38" t="s">
        <v>32</v>
      </c>
      <c r="BS10" s="38" t="s">
        <v>33</v>
      </c>
      <c r="BT10" s="39" t="s">
        <v>34</v>
      </c>
      <c r="BU10" s="20"/>
      <c r="BV10" s="7"/>
    </row>
    <row r="11" spans="1:74" ht="22.5" customHeight="1" x14ac:dyDescent="0.3">
      <c r="B11" s="157">
        <v>1</v>
      </c>
      <c r="C11" s="160" t="s">
        <v>35</v>
      </c>
      <c r="D11" s="161"/>
      <c r="E11" s="40">
        <f t="shared" ref="E11:G11" si="0">SUM(E12:E18)</f>
        <v>309</v>
      </c>
      <c r="F11" s="41">
        <f t="shared" si="0"/>
        <v>309</v>
      </c>
      <c r="G11" s="42">
        <f t="shared" si="0"/>
        <v>0</v>
      </c>
      <c r="H11" s="43"/>
      <c r="I11" s="44"/>
      <c r="J11" s="45"/>
      <c r="K11" s="46"/>
      <c r="L11" s="47">
        <f t="shared" ref="L11:L35" si="1">IFERROR(F11/E11,"")</f>
        <v>1</v>
      </c>
      <c r="M11" s="48"/>
      <c r="N11" s="49"/>
      <c r="O11" s="49"/>
      <c r="P11" s="49"/>
      <c r="Q11" s="49"/>
      <c r="R11" s="49"/>
      <c r="S11" s="49"/>
      <c r="T11" s="49"/>
      <c r="U11" s="49"/>
      <c r="V11" s="49"/>
      <c r="W11" s="49"/>
      <c r="X11" s="49"/>
      <c r="Y11" s="49"/>
      <c r="Z11" s="49"/>
      <c r="AA11" s="50"/>
      <c r="AB11" s="48"/>
      <c r="AC11" s="49"/>
      <c r="AD11" s="49"/>
      <c r="AE11" s="49"/>
      <c r="AF11" s="49"/>
      <c r="AG11" s="49"/>
      <c r="AH11" s="49"/>
      <c r="AI11" s="49"/>
      <c r="AJ11" s="49"/>
      <c r="AK11" s="49"/>
      <c r="AL11" s="49"/>
      <c r="AM11" s="49"/>
      <c r="AN11" s="49"/>
      <c r="AO11" s="49"/>
      <c r="AP11" s="50"/>
      <c r="AQ11" s="48"/>
      <c r="AR11" s="49"/>
      <c r="AS11" s="49"/>
      <c r="AT11" s="49"/>
      <c r="AU11" s="49"/>
      <c r="AV11" s="49"/>
      <c r="AW11" s="49"/>
      <c r="AX11" s="49"/>
      <c r="AY11" s="49"/>
      <c r="AZ11" s="49"/>
      <c r="BA11" s="49"/>
      <c r="BB11" s="49"/>
      <c r="BC11" s="49"/>
      <c r="BD11" s="49"/>
      <c r="BE11" s="50"/>
      <c r="BF11" s="48"/>
      <c r="BG11" s="49"/>
      <c r="BH11" s="49"/>
      <c r="BI11" s="49"/>
      <c r="BJ11" s="49"/>
      <c r="BK11" s="49"/>
      <c r="BL11" s="49"/>
      <c r="BM11" s="49"/>
      <c r="BN11" s="49"/>
      <c r="BO11" s="49"/>
      <c r="BP11" s="49"/>
      <c r="BQ11" s="49"/>
      <c r="BR11" s="49"/>
      <c r="BS11" s="49"/>
      <c r="BT11" s="50"/>
      <c r="BU11" s="20"/>
      <c r="BV11" s="7"/>
    </row>
    <row r="12" spans="1:74" ht="22.5" customHeight="1" x14ac:dyDescent="0.3">
      <c r="B12" s="158">
        <v>1.1000000000000001</v>
      </c>
      <c r="C12" s="162" t="s">
        <v>36</v>
      </c>
      <c r="D12" s="163" t="s">
        <v>37</v>
      </c>
      <c r="E12" s="51">
        <v>40</v>
      </c>
      <c r="F12" s="52">
        <v>40</v>
      </c>
      <c r="G12" s="53">
        <f t="shared" ref="G12:G18" si="2">E12-F12</f>
        <v>0</v>
      </c>
      <c r="H12" s="54"/>
      <c r="I12" s="55">
        <v>44632</v>
      </c>
      <c r="J12" s="56">
        <v>44635</v>
      </c>
      <c r="K12" s="57">
        <f t="shared" ref="K12:K18" si="3">J12-I12+1</f>
        <v>4</v>
      </c>
      <c r="L12" s="58">
        <f t="shared" si="1"/>
        <v>1</v>
      </c>
      <c r="M12" s="59"/>
      <c r="N12" s="60"/>
      <c r="O12" s="60"/>
      <c r="P12" s="60"/>
      <c r="Q12" s="61"/>
      <c r="R12" s="61"/>
      <c r="S12" s="61"/>
      <c r="T12" s="61"/>
      <c r="U12" s="62"/>
      <c r="V12" s="62"/>
      <c r="W12" s="60"/>
      <c r="X12" s="60"/>
      <c r="Y12" s="60"/>
      <c r="Z12" s="60"/>
      <c r="AA12" s="63"/>
      <c r="AB12" s="59"/>
      <c r="AC12" s="60"/>
      <c r="AD12" s="60"/>
      <c r="AE12" s="60"/>
      <c r="AF12" s="60"/>
      <c r="AG12" s="64"/>
      <c r="AH12" s="64"/>
      <c r="AI12" s="64"/>
      <c r="AJ12" s="64"/>
      <c r="AK12" s="64"/>
      <c r="AL12" s="60"/>
      <c r="AM12" s="60"/>
      <c r="AN12" s="60"/>
      <c r="AO12" s="60"/>
      <c r="AP12" s="63"/>
      <c r="AQ12" s="59"/>
      <c r="AR12" s="60"/>
      <c r="AS12" s="60"/>
      <c r="AT12" s="60"/>
      <c r="AU12" s="60"/>
      <c r="AV12" s="65"/>
      <c r="AW12" s="65"/>
      <c r="AX12" s="65"/>
      <c r="AY12" s="65"/>
      <c r="AZ12" s="65"/>
      <c r="BA12" s="60"/>
      <c r="BB12" s="60"/>
      <c r="BC12" s="60"/>
      <c r="BD12" s="60"/>
      <c r="BE12" s="63"/>
      <c r="BF12" s="59"/>
      <c r="BG12" s="60"/>
      <c r="BH12" s="60"/>
      <c r="BI12" s="60"/>
      <c r="BJ12" s="60"/>
      <c r="BK12" s="66"/>
      <c r="BL12" s="66"/>
      <c r="BM12" s="66"/>
      <c r="BN12" s="66"/>
      <c r="BO12" s="66"/>
      <c r="BP12" s="60"/>
      <c r="BQ12" s="60"/>
      <c r="BR12" s="60"/>
      <c r="BS12" s="60"/>
      <c r="BT12" s="63"/>
      <c r="BU12" s="20"/>
      <c r="BV12" s="7"/>
    </row>
    <row r="13" spans="1:74" ht="22.5" customHeight="1" x14ac:dyDescent="0.3">
      <c r="B13" s="158" t="s">
        <v>38</v>
      </c>
      <c r="C13" s="162" t="s">
        <v>39</v>
      </c>
      <c r="D13" s="163" t="s">
        <v>40</v>
      </c>
      <c r="E13" s="51">
        <v>25</v>
      </c>
      <c r="F13" s="52">
        <v>25</v>
      </c>
      <c r="G13" s="53">
        <f t="shared" si="2"/>
        <v>0</v>
      </c>
      <c r="H13" s="54"/>
      <c r="I13" s="55">
        <v>44635</v>
      </c>
      <c r="J13" s="56">
        <v>44636</v>
      </c>
      <c r="K13" s="57">
        <f t="shared" si="3"/>
        <v>2</v>
      </c>
      <c r="L13" s="58">
        <f t="shared" si="1"/>
        <v>1</v>
      </c>
      <c r="M13" s="59"/>
      <c r="N13" s="60"/>
      <c r="O13" s="60"/>
      <c r="P13" s="60"/>
      <c r="Q13" s="60"/>
      <c r="R13" s="62"/>
      <c r="S13" s="62"/>
      <c r="T13" s="61"/>
      <c r="U13" s="61"/>
      <c r="V13" s="62"/>
      <c r="W13" s="60"/>
      <c r="X13" s="60"/>
      <c r="Y13" s="60"/>
      <c r="Z13" s="60"/>
      <c r="AA13" s="63"/>
      <c r="AB13" s="59"/>
      <c r="AC13" s="60"/>
      <c r="AD13" s="60"/>
      <c r="AE13" s="60"/>
      <c r="AF13" s="60"/>
      <c r="AG13" s="64"/>
      <c r="AH13" s="64"/>
      <c r="AI13" s="64"/>
      <c r="AJ13" s="64"/>
      <c r="AK13" s="64"/>
      <c r="AL13" s="60"/>
      <c r="AM13" s="60"/>
      <c r="AN13" s="60"/>
      <c r="AO13" s="60"/>
      <c r="AP13" s="63"/>
      <c r="AQ13" s="59"/>
      <c r="AR13" s="60"/>
      <c r="AS13" s="60"/>
      <c r="AT13" s="60"/>
      <c r="AU13" s="60"/>
      <c r="AV13" s="65"/>
      <c r="AW13" s="65"/>
      <c r="AX13" s="65"/>
      <c r="AY13" s="65"/>
      <c r="AZ13" s="65"/>
      <c r="BA13" s="60"/>
      <c r="BB13" s="60"/>
      <c r="BC13" s="60"/>
      <c r="BD13" s="60"/>
      <c r="BE13" s="63"/>
      <c r="BF13" s="59"/>
      <c r="BG13" s="60"/>
      <c r="BH13" s="60"/>
      <c r="BI13" s="60"/>
      <c r="BJ13" s="60"/>
      <c r="BK13" s="66"/>
      <c r="BL13" s="66"/>
      <c r="BM13" s="66"/>
      <c r="BN13" s="66"/>
      <c r="BO13" s="66"/>
      <c r="BP13" s="60"/>
      <c r="BQ13" s="60"/>
      <c r="BR13" s="60"/>
      <c r="BS13" s="60"/>
      <c r="BT13" s="63"/>
      <c r="BU13" s="20"/>
      <c r="BV13" s="7"/>
    </row>
    <row r="14" spans="1:74" ht="22.5" customHeight="1" x14ac:dyDescent="0.3">
      <c r="B14" s="158">
        <v>1.2</v>
      </c>
      <c r="C14" s="162" t="s">
        <v>41</v>
      </c>
      <c r="D14" s="163" t="s">
        <v>42</v>
      </c>
      <c r="E14" s="51">
        <v>100</v>
      </c>
      <c r="F14" s="52">
        <v>100</v>
      </c>
      <c r="G14" s="53">
        <f t="shared" si="2"/>
        <v>0</v>
      </c>
      <c r="H14" s="54"/>
      <c r="I14" s="55">
        <v>44635</v>
      </c>
      <c r="J14" s="56">
        <v>44641</v>
      </c>
      <c r="K14" s="57">
        <f t="shared" si="3"/>
        <v>7</v>
      </c>
      <c r="L14" s="58">
        <f t="shared" si="1"/>
        <v>1</v>
      </c>
      <c r="M14" s="59"/>
      <c r="N14" s="60"/>
      <c r="O14" s="60"/>
      <c r="P14" s="60"/>
      <c r="Q14" s="60"/>
      <c r="R14" s="62"/>
      <c r="S14" s="62"/>
      <c r="T14" s="61"/>
      <c r="U14" s="61"/>
      <c r="V14" s="61"/>
      <c r="W14" s="61"/>
      <c r="X14" s="61"/>
      <c r="Y14" s="61"/>
      <c r="Z14" s="61"/>
      <c r="AA14" s="63"/>
      <c r="AB14" s="59"/>
      <c r="AC14" s="60"/>
      <c r="AD14" s="60"/>
      <c r="AE14" s="60"/>
      <c r="AF14" s="60"/>
      <c r="AG14" s="64"/>
      <c r="AH14" s="64"/>
      <c r="AI14" s="64"/>
      <c r="AJ14" s="64"/>
      <c r="AK14" s="64"/>
      <c r="AL14" s="60"/>
      <c r="AM14" s="60"/>
      <c r="AN14" s="60"/>
      <c r="AO14" s="60"/>
      <c r="AP14" s="63"/>
      <c r="AQ14" s="59"/>
      <c r="AR14" s="60"/>
      <c r="AS14" s="60"/>
      <c r="AT14" s="60"/>
      <c r="AU14" s="60"/>
      <c r="AV14" s="65"/>
      <c r="AW14" s="65"/>
      <c r="AX14" s="65"/>
      <c r="AY14" s="65"/>
      <c r="AZ14" s="65"/>
      <c r="BA14" s="60"/>
      <c r="BB14" s="60"/>
      <c r="BC14" s="60"/>
      <c r="BD14" s="60"/>
      <c r="BE14" s="63"/>
      <c r="BF14" s="59"/>
      <c r="BG14" s="60"/>
      <c r="BH14" s="60"/>
      <c r="BI14" s="60"/>
      <c r="BJ14" s="60"/>
      <c r="BK14" s="66"/>
      <c r="BL14" s="66"/>
      <c r="BM14" s="66"/>
      <c r="BN14" s="66"/>
      <c r="BO14" s="66"/>
      <c r="BP14" s="60"/>
      <c r="BQ14" s="60"/>
      <c r="BR14" s="60"/>
      <c r="BS14" s="60"/>
      <c r="BT14" s="63"/>
      <c r="BU14" s="20"/>
      <c r="BV14" s="7"/>
    </row>
    <row r="15" spans="1:74" ht="22.5" customHeight="1" x14ac:dyDescent="0.3">
      <c r="B15" s="158">
        <v>1.3</v>
      </c>
      <c r="C15" s="162" t="s">
        <v>43</v>
      </c>
      <c r="D15" s="163" t="s">
        <v>44</v>
      </c>
      <c r="E15" s="51">
        <v>60</v>
      </c>
      <c r="F15" s="52">
        <v>60</v>
      </c>
      <c r="G15" s="53">
        <f t="shared" si="2"/>
        <v>0</v>
      </c>
      <c r="H15" s="54"/>
      <c r="I15" s="55">
        <v>44636</v>
      </c>
      <c r="J15" s="56">
        <v>44642</v>
      </c>
      <c r="K15" s="57">
        <f t="shared" si="3"/>
        <v>7</v>
      </c>
      <c r="L15" s="58">
        <f t="shared" si="1"/>
        <v>1</v>
      </c>
      <c r="M15" s="59"/>
      <c r="N15" s="60"/>
      <c r="O15" s="60"/>
      <c r="P15" s="60"/>
      <c r="Q15" s="60"/>
      <c r="R15" s="62"/>
      <c r="S15" s="62"/>
      <c r="T15" s="62"/>
      <c r="U15" s="61"/>
      <c r="V15" s="61"/>
      <c r="W15" s="61"/>
      <c r="X15" s="61"/>
      <c r="Y15" s="61"/>
      <c r="Z15" s="61"/>
      <c r="AA15" s="63"/>
      <c r="AB15" s="59"/>
      <c r="AC15" s="60"/>
      <c r="AD15" s="60"/>
      <c r="AE15" s="60"/>
      <c r="AF15" s="60"/>
      <c r="AG15" s="64"/>
      <c r="AH15" s="64"/>
      <c r="AI15" s="64"/>
      <c r="AJ15" s="64"/>
      <c r="AK15" s="64"/>
      <c r="AL15" s="60"/>
      <c r="AM15" s="60"/>
      <c r="AN15" s="60"/>
      <c r="AO15" s="60"/>
      <c r="AP15" s="63"/>
      <c r="AQ15" s="59"/>
      <c r="AR15" s="60"/>
      <c r="AS15" s="60"/>
      <c r="AT15" s="60"/>
      <c r="AU15" s="60"/>
      <c r="AV15" s="65"/>
      <c r="AW15" s="65"/>
      <c r="AX15" s="65"/>
      <c r="AY15" s="65"/>
      <c r="AZ15" s="65"/>
      <c r="BA15" s="60"/>
      <c r="BB15" s="60"/>
      <c r="BC15" s="60"/>
      <c r="BD15" s="60"/>
      <c r="BE15" s="63"/>
      <c r="BF15" s="59"/>
      <c r="BG15" s="60"/>
      <c r="BH15" s="60"/>
      <c r="BI15" s="60"/>
      <c r="BJ15" s="60"/>
      <c r="BK15" s="66"/>
      <c r="BL15" s="66"/>
      <c r="BM15" s="66"/>
      <c r="BN15" s="66"/>
      <c r="BO15" s="66"/>
      <c r="BP15" s="60"/>
      <c r="BQ15" s="60"/>
      <c r="BR15" s="60"/>
      <c r="BS15" s="60"/>
      <c r="BT15" s="63"/>
      <c r="BU15" s="20"/>
      <c r="BV15" s="7"/>
    </row>
    <row r="16" spans="1:74" ht="22.5" customHeight="1" x14ac:dyDescent="0.3">
      <c r="B16" s="158">
        <v>1.4</v>
      </c>
      <c r="C16" s="162" t="s">
        <v>45</v>
      </c>
      <c r="D16" s="163" t="s">
        <v>46</v>
      </c>
      <c r="E16" s="51">
        <v>40</v>
      </c>
      <c r="F16" s="52">
        <v>40</v>
      </c>
      <c r="G16" s="53">
        <f t="shared" si="2"/>
        <v>0</v>
      </c>
      <c r="H16" s="54"/>
      <c r="I16" s="55">
        <v>44637</v>
      </c>
      <c r="J16" s="56">
        <v>44642</v>
      </c>
      <c r="K16" s="57">
        <f t="shared" si="3"/>
        <v>6</v>
      </c>
      <c r="L16" s="58">
        <f t="shared" si="1"/>
        <v>1</v>
      </c>
      <c r="M16" s="59"/>
      <c r="N16" s="60"/>
      <c r="O16" s="60"/>
      <c r="P16" s="60"/>
      <c r="Q16" s="60"/>
      <c r="R16" s="62"/>
      <c r="S16" s="62"/>
      <c r="T16" s="62"/>
      <c r="U16" s="62"/>
      <c r="V16" s="61"/>
      <c r="W16" s="61"/>
      <c r="X16" s="61"/>
      <c r="Y16" s="61"/>
      <c r="Z16" s="61"/>
      <c r="AA16" s="63"/>
      <c r="AB16" s="59"/>
      <c r="AC16" s="60"/>
      <c r="AD16" s="60"/>
      <c r="AE16" s="60"/>
      <c r="AF16" s="60"/>
      <c r="AG16" s="64"/>
      <c r="AH16" s="64"/>
      <c r="AI16" s="64"/>
      <c r="AJ16" s="64"/>
      <c r="AK16" s="64"/>
      <c r="AL16" s="60"/>
      <c r="AM16" s="60"/>
      <c r="AN16" s="60"/>
      <c r="AO16" s="60"/>
      <c r="AP16" s="63"/>
      <c r="AQ16" s="59"/>
      <c r="AR16" s="60"/>
      <c r="AS16" s="60"/>
      <c r="AT16" s="60"/>
      <c r="AU16" s="60"/>
      <c r="AV16" s="65"/>
      <c r="AW16" s="65"/>
      <c r="AX16" s="65"/>
      <c r="AY16" s="65"/>
      <c r="AZ16" s="65"/>
      <c r="BA16" s="60"/>
      <c r="BB16" s="60"/>
      <c r="BC16" s="60"/>
      <c r="BD16" s="60"/>
      <c r="BE16" s="63"/>
      <c r="BF16" s="59"/>
      <c r="BG16" s="60"/>
      <c r="BH16" s="60"/>
      <c r="BI16" s="60"/>
      <c r="BJ16" s="60"/>
      <c r="BK16" s="66"/>
      <c r="BL16" s="66"/>
      <c r="BM16" s="66"/>
      <c r="BN16" s="66"/>
      <c r="BO16" s="66"/>
      <c r="BP16" s="60"/>
      <c r="BQ16" s="60"/>
      <c r="BR16" s="60"/>
      <c r="BS16" s="60"/>
      <c r="BT16" s="63"/>
      <c r="BU16" s="20"/>
      <c r="BV16" s="7"/>
    </row>
    <row r="17" spans="2:74" ht="22.5" customHeight="1" x14ac:dyDescent="0.3">
      <c r="B17" s="158">
        <v>1.5</v>
      </c>
      <c r="C17" s="162" t="s">
        <v>47</v>
      </c>
      <c r="D17" s="163" t="s">
        <v>48</v>
      </c>
      <c r="E17" s="51">
        <v>32</v>
      </c>
      <c r="F17" s="52">
        <v>32</v>
      </c>
      <c r="G17" s="53">
        <f t="shared" si="2"/>
        <v>0</v>
      </c>
      <c r="H17" s="54"/>
      <c r="I17" s="55">
        <v>44638</v>
      </c>
      <c r="J17" s="56">
        <v>44642</v>
      </c>
      <c r="K17" s="57">
        <f t="shared" si="3"/>
        <v>5</v>
      </c>
      <c r="L17" s="58">
        <f t="shared" si="1"/>
        <v>1</v>
      </c>
      <c r="M17" s="59"/>
      <c r="N17" s="60"/>
      <c r="O17" s="60"/>
      <c r="P17" s="60"/>
      <c r="Q17" s="60"/>
      <c r="R17" s="62"/>
      <c r="S17" s="62"/>
      <c r="T17" s="62"/>
      <c r="U17" s="62"/>
      <c r="V17" s="62"/>
      <c r="W17" s="61"/>
      <c r="X17" s="61"/>
      <c r="Y17" s="61"/>
      <c r="Z17" s="61"/>
      <c r="AA17" s="63"/>
      <c r="AB17" s="59"/>
      <c r="AC17" s="60"/>
      <c r="AD17" s="60"/>
      <c r="AE17" s="60"/>
      <c r="AF17" s="60"/>
      <c r="AG17" s="64"/>
      <c r="AH17" s="64"/>
      <c r="AI17" s="64"/>
      <c r="AJ17" s="64"/>
      <c r="AK17" s="64"/>
      <c r="AL17" s="60"/>
      <c r="AM17" s="60"/>
      <c r="AN17" s="60"/>
      <c r="AO17" s="60"/>
      <c r="AP17" s="63"/>
      <c r="AQ17" s="59"/>
      <c r="AR17" s="60"/>
      <c r="AS17" s="60"/>
      <c r="AT17" s="60"/>
      <c r="AU17" s="60"/>
      <c r="AV17" s="65"/>
      <c r="AW17" s="65"/>
      <c r="AX17" s="65"/>
      <c r="AY17" s="65"/>
      <c r="AZ17" s="65"/>
      <c r="BA17" s="60"/>
      <c r="BB17" s="60"/>
      <c r="BC17" s="60"/>
      <c r="BD17" s="60"/>
      <c r="BE17" s="63"/>
      <c r="BF17" s="59"/>
      <c r="BG17" s="60"/>
      <c r="BH17" s="60"/>
      <c r="BI17" s="60"/>
      <c r="BJ17" s="60"/>
      <c r="BK17" s="66"/>
      <c r="BL17" s="66"/>
      <c r="BM17" s="66"/>
      <c r="BN17" s="66"/>
      <c r="BO17" s="66"/>
      <c r="BP17" s="60"/>
      <c r="BQ17" s="60"/>
      <c r="BR17" s="60"/>
      <c r="BS17" s="60"/>
      <c r="BT17" s="63"/>
      <c r="BU17" s="20"/>
      <c r="BV17" s="7"/>
    </row>
    <row r="18" spans="2:74" ht="22.5" customHeight="1" x14ac:dyDescent="0.3">
      <c r="B18" s="158">
        <v>1.6</v>
      </c>
      <c r="C18" s="162" t="s">
        <v>49</v>
      </c>
      <c r="D18" s="163" t="s">
        <v>48</v>
      </c>
      <c r="E18" s="51">
        <v>12</v>
      </c>
      <c r="F18" s="52">
        <v>12</v>
      </c>
      <c r="G18" s="53">
        <f t="shared" si="2"/>
        <v>0</v>
      </c>
      <c r="H18" s="54"/>
      <c r="I18" s="55">
        <v>44643</v>
      </c>
      <c r="J18" s="56">
        <v>44643</v>
      </c>
      <c r="K18" s="57">
        <f t="shared" si="3"/>
        <v>1</v>
      </c>
      <c r="L18" s="58">
        <f t="shared" si="1"/>
        <v>1</v>
      </c>
      <c r="M18" s="59"/>
      <c r="N18" s="60"/>
      <c r="O18" s="60"/>
      <c r="P18" s="60"/>
      <c r="Q18" s="60"/>
      <c r="R18" s="62"/>
      <c r="S18" s="62"/>
      <c r="T18" s="62"/>
      <c r="U18" s="62"/>
      <c r="V18" s="62"/>
      <c r="W18" s="60"/>
      <c r="X18" s="60"/>
      <c r="Y18" s="60"/>
      <c r="Z18" s="60"/>
      <c r="AA18" s="67"/>
      <c r="AB18" s="59"/>
      <c r="AC18" s="60"/>
      <c r="AD18" s="60"/>
      <c r="AE18" s="60"/>
      <c r="AF18" s="60"/>
      <c r="AG18" s="64"/>
      <c r="AH18" s="64"/>
      <c r="AI18" s="64"/>
      <c r="AJ18" s="64"/>
      <c r="AK18" s="64"/>
      <c r="AL18" s="60"/>
      <c r="AM18" s="60"/>
      <c r="AN18" s="60"/>
      <c r="AO18" s="60"/>
      <c r="AP18" s="63"/>
      <c r="AQ18" s="59"/>
      <c r="AR18" s="60"/>
      <c r="AS18" s="60"/>
      <c r="AT18" s="60"/>
      <c r="AU18" s="60"/>
      <c r="AV18" s="65"/>
      <c r="AW18" s="65"/>
      <c r="AX18" s="65"/>
      <c r="AY18" s="65"/>
      <c r="AZ18" s="65"/>
      <c r="BA18" s="60"/>
      <c r="BB18" s="60"/>
      <c r="BC18" s="60"/>
      <c r="BD18" s="60"/>
      <c r="BE18" s="63"/>
      <c r="BF18" s="59"/>
      <c r="BG18" s="60"/>
      <c r="BH18" s="60"/>
      <c r="BI18" s="60"/>
      <c r="BJ18" s="60"/>
      <c r="BK18" s="66"/>
      <c r="BL18" s="66"/>
      <c r="BM18" s="66"/>
      <c r="BN18" s="66"/>
      <c r="BO18" s="66"/>
      <c r="BP18" s="60"/>
      <c r="BQ18" s="60"/>
      <c r="BR18" s="60"/>
      <c r="BS18" s="60"/>
      <c r="BT18" s="63"/>
      <c r="BU18" s="20"/>
      <c r="BV18" s="7"/>
    </row>
    <row r="19" spans="2:74" ht="22.5" customHeight="1" x14ac:dyDescent="0.3">
      <c r="B19" s="158">
        <v>2</v>
      </c>
      <c r="C19" s="164" t="s">
        <v>50</v>
      </c>
      <c r="D19" s="165"/>
      <c r="E19" s="40">
        <f t="shared" ref="E19:G19" si="4">SUM(E20:E23)</f>
        <v>210</v>
      </c>
      <c r="F19" s="41">
        <f t="shared" si="4"/>
        <v>110</v>
      </c>
      <c r="G19" s="42">
        <f t="shared" si="4"/>
        <v>100</v>
      </c>
      <c r="H19" s="68"/>
      <c r="I19" s="69"/>
      <c r="J19" s="70"/>
      <c r="K19" s="71"/>
      <c r="L19" s="47">
        <f t="shared" si="1"/>
        <v>0.52380952380952384</v>
      </c>
      <c r="M19" s="48"/>
      <c r="N19" s="49"/>
      <c r="O19" s="49"/>
      <c r="P19" s="49"/>
      <c r="Q19" s="49"/>
      <c r="R19" s="49"/>
      <c r="S19" s="49"/>
      <c r="T19" s="49"/>
      <c r="U19" s="49"/>
      <c r="V19" s="49"/>
      <c r="W19" s="49"/>
      <c r="X19" s="49"/>
      <c r="Y19" s="49"/>
      <c r="Z19" s="49"/>
      <c r="AA19" s="50"/>
      <c r="AB19" s="48"/>
      <c r="AC19" s="49"/>
      <c r="AD19" s="49"/>
      <c r="AE19" s="49"/>
      <c r="AF19" s="49"/>
      <c r="AG19" s="49"/>
      <c r="AH19" s="49"/>
      <c r="AI19" s="49"/>
      <c r="AJ19" s="49"/>
      <c r="AK19" s="49"/>
      <c r="AL19" s="49"/>
      <c r="AM19" s="49"/>
      <c r="AN19" s="49"/>
      <c r="AO19" s="49"/>
      <c r="AP19" s="50"/>
      <c r="AQ19" s="48"/>
      <c r="AR19" s="49"/>
      <c r="AS19" s="49"/>
      <c r="AT19" s="49"/>
      <c r="AU19" s="49"/>
      <c r="AV19" s="49"/>
      <c r="AW19" s="49"/>
      <c r="AX19" s="49"/>
      <c r="AY19" s="49"/>
      <c r="AZ19" s="49"/>
      <c r="BA19" s="49"/>
      <c r="BB19" s="49"/>
      <c r="BC19" s="49"/>
      <c r="BD19" s="49"/>
      <c r="BE19" s="50"/>
      <c r="BF19" s="48"/>
      <c r="BG19" s="49"/>
      <c r="BH19" s="49"/>
      <c r="BI19" s="49"/>
      <c r="BJ19" s="49"/>
      <c r="BK19" s="49"/>
      <c r="BL19" s="49"/>
      <c r="BM19" s="49"/>
      <c r="BN19" s="49"/>
      <c r="BO19" s="49"/>
      <c r="BP19" s="49"/>
      <c r="BQ19" s="49"/>
      <c r="BR19" s="49"/>
      <c r="BS19" s="49"/>
      <c r="BT19" s="50"/>
      <c r="BU19" s="20"/>
      <c r="BV19" s="7"/>
    </row>
    <row r="20" spans="2:74" ht="22.5" customHeight="1" x14ac:dyDescent="0.3">
      <c r="B20" s="158">
        <v>2.1</v>
      </c>
      <c r="C20" s="162" t="s">
        <v>51</v>
      </c>
      <c r="D20" s="163" t="s">
        <v>44</v>
      </c>
      <c r="E20" s="51">
        <v>80</v>
      </c>
      <c r="F20" s="52">
        <v>70</v>
      </c>
      <c r="G20" s="53">
        <f t="shared" ref="G20:G23" si="5">E20-F20</f>
        <v>10</v>
      </c>
      <c r="H20" s="54"/>
      <c r="I20" s="55">
        <v>44644</v>
      </c>
      <c r="J20" s="56">
        <v>44648</v>
      </c>
      <c r="K20" s="57">
        <f t="shared" ref="K20:K23" si="6">J20-I20+1</f>
        <v>5</v>
      </c>
      <c r="L20" s="58">
        <f t="shared" si="1"/>
        <v>0.875</v>
      </c>
      <c r="M20" s="59"/>
      <c r="N20" s="60"/>
      <c r="O20" s="60"/>
      <c r="P20" s="60"/>
      <c r="Q20" s="60"/>
      <c r="R20" s="62"/>
      <c r="S20" s="62"/>
      <c r="T20" s="62"/>
      <c r="U20" s="62"/>
      <c r="V20" s="62"/>
      <c r="W20" s="60"/>
      <c r="X20" s="60"/>
      <c r="Y20" s="60"/>
      <c r="Z20" s="60"/>
      <c r="AA20" s="63"/>
      <c r="AB20" s="72"/>
      <c r="AC20" s="73"/>
      <c r="AD20" s="73"/>
      <c r="AE20" s="73"/>
      <c r="AF20" s="73"/>
      <c r="AG20" s="64"/>
      <c r="AH20" s="64"/>
      <c r="AI20" s="64"/>
      <c r="AJ20" s="64"/>
      <c r="AK20" s="64"/>
      <c r="AL20" s="60"/>
      <c r="AM20" s="60"/>
      <c r="AN20" s="60"/>
      <c r="AO20" s="60"/>
      <c r="AP20" s="63"/>
      <c r="AQ20" s="59"/>
      <c r="AR20" s="60"/>
      <c r="AS20" s="60"/>
      <c r="AT20" s="60"/>
      <c r="AU20" s="60"/>
      <c r="AV20" s="65"/>
      <c r="AW20" s="65"/>
      <c r="AX20" s="65"/>
      <c r="AY20" s="65"/>
      <c r="AZ20" s="65"/>
      <c r="BA20" s="60"/>
      <c r="BB20" s="60"/>
      <c r="BC20" s="60"/>
      <c r="BD20" s="60"/>
      <c r="BE20" s="63"/>
      <c r="BF20" s="59"/>
      <c r="BG20" s="60"/>
      <c r="BH20" s="60"/>
      <c r="BI20" s="60"/>
      <c r="BJ20" s="60"/>
      <c r="BK20" s="66"/>
      <c r="BL20" s="66"/>
      <c r="BM20" s="66"/>
      <c r="BN20" s="66"/>
      <c r="BO20" s="66"/>
      <c r="BP20" s="60"/>
      <c r="BQ20" s="60"/>
      <c r="BR20" s="60"/>
      <c r="BS20" s="60"/>
      <c r="BT20" s="63"/>
      <c r="BU20" s="20"/>
      <c r="BV20" s="7"/>
    </row>
    <row r="21" spans="2:74" ht="22.5" customHeight="1" x14ac:dyDescent="0.3">
      <c r="B21" s="158">
        <v>2.2000000000000002</v>
      </c>
      <c r="C21" s="162" t="s">
        <v>52</v>
      </c>
      <c r="D21" s="163" t="s">
        <v>46</v>
      </c>
      <c r="E21" s="51">
        <v>60</v>
      </c>
      <c r="F21" s="52">
        <v>40</v>
      </c>
      <c r="G21" s="53">
        <f t="shared" si="5"/>
        <v>20</v>
      </c>
      <c r="H21" s="54"/>
      <c r="I21" s="55">
        <v>44649</v>
      </c>
      <c r="J21" s="56">
        <v>44653</v>
      </c>
      <c r="K21" s="57">
        <f t="shared" si="6"/>
        <v>5</v>
      </c>
      <c r="L21" s="58">
        <f t="shared" si="1"/>
        <v>0.66666666666666663</v>
      </c>
      <c r="M21" s="59"/>
      <c r="N21" s="60"/>
      <c r="O21" s="60"/>
      <c r="P21" s="60"/>
      <c r="Q21" s="60"/>
      <c r="R21" s="62"/>
      <c r="S21" s="62"/>
      <c r="T21" s="62"/>
      <c r="U21" s="62"/>
      <c r="V21" s="62"/>
      <c r="W21" s="60"/>
      <c r="X21" s="60"/>
      <c r="Y21" s="60"/>
      <c r="Z21" s="60"/>
      <c r="AA21" s="63"/>
      <c r="AB21" s="59"/>
      <c r="AC21" s="60"/>
      <c r="AD21" s="60"/>
      <c r="AE21" s="60"/>
      <c r="AF21" s="60"/>
      <c r="AG21" s="73"/>
      <c r="AH21" s="73"/>
      <c r="AI21" s="73"/>
      <c r="AJ21" s="73"/>
      <c r="AK21" s="73"/>
      <c r="AL21" s="60"/>
      <c r="AM21" s="60"/>
      <c r="AN21" s="60"/>
      <c r="AO21" s="60"/>
      <c r="AP21" s="63"/>
      <c r="AQ21" s="59"/>
      <c r="AR21" s="60"/>
      <c r="AS21" s="60"/>
      <c r="AT21" s="60"/>
      <c r="AU21" s="60"/>
      <c r="AV21" s="65"/>
      <c r="AW21" s="65"/>
      <c r="AX21" s="65"/>
      <c r="AY21" s="65"/>
      <c r="AZ21" s="65"/>
      <c r="BA21" s="60"/>
      <c r="BB21" s="60"/>
      <c r="BC21" s="60"/>
      <c r="BD21" s="60"/>
      <c r="BE21" s="63"/>
      <c r="BF21" s="59"/>
      <c r="BG21" s="60"/>
      <c r="BH21" s="60"/>
      <c r="BI21" s="60"/>
      <c r="BJ21" s="60"/>
      <c r="BK21" s="66"/>
      <c r="BL21" s="66"/>
      <c r="BM21" s="66"/>
      <c r="BN21" s="66"/>
      <c r="BO21" s="66"/>
      <c r="BP21" s="60"/>
      <c r="BQ21" s="60"/>
      <c r="BR21" s="60"/>
      <c r="BS21" s="60"/>
      <c r="BT21" s="63"/>
      <c r="BU21" s="20"/>
      <c r="BV21" s="7"/>
    </row>
    <row r="22" spans="2:74" ht="22.5" customHeight="1" x14ac:dyDescent="0.3">
      <c r="B22" s="158">
        <v>2.2999999999999998</v>
      </c>
      <c r="C22" s="162" t="s">
        <v>53</v>
      </c>
      <c r="D22" s="163" t="s">
        <v>48</v>
      </c>
      <c r="E22" s="51">
        <v>40</v>
      </c>
      <c r="F22" s="52">
        <v>0</v>
      </c>
      <c r="G22" s="53">
        <f t="shared" si="5"/>
        <v>40</v>
      </c>
      <c r="H22" s="54"/>
      <c r="I22" s="55"/>
      <c r="J22" s="56"/>
      <c r="K22" s="57">
        <f t="shared" si="6"/>
        <v>1</v>
      </c>
      <c r="L22" s="58">
        <f t="shared" si="1"/>
        <v>0</v>
      </c>
      <c r="M22" s="59"/>
      <c r="N22" s="60"/>
      <c r="O22" s="60"/>
      <c r="P22" s="60"/>
      <c r="Q22" s="60"/>
      <c r="R22" s="62"/>
      <c r="S22" s="62"/>
      <c r="T22" s="62"/>
      <c r="U22" s="62"/>
      <c r="V22" s="62"/>
      <c r="W22" s="60"/>
      <c r="X22" s="60"/>
      <c r="Y22" s="60"/>
      <c r="Z22" s="60"/>
      <c r="AA22" s="63"/>
      <c r="AB22" s="59"/>
      <c r="AC22" s="60"/>
      <c r="AD22" s="60"/>
      <c r="AE22" s="60"/>
      <c r="AF22" s="60"/>
      <c r="AG22" s="64"/>
      <c r="AH22" s="64"/>
      <c r="AI22" s="64"/>
      <c r="AJ22" s="64"/>
      <c r="AK22" s="64"/>
      <c r="AL22" s="60"/>
      <c r="AM22" s="60"/>
      <c r="AN22" s="60"/>
      <c r="AO22" s="60"/>
      <c r="AP22" s="63"/>
      <c r="AQ22" s="59"/>
      <c r="AR22" s="60"/>
      <c r="AS22" s="60"/>
      <c r="AT22" s="60"/>
      <c r="AU22" s="60"/>
      <c r="AV22" s="65"/>
      <c r="AW22" s="65"/>
      <c r="AX22" s="65"/>
      <c r="AY22" s="65"/>
      <c r="AZ22" s="65"/>
      <c r="BA22" s="60"/>
      <c r="BB22" s="60"/>
      <c r="BC22" s="60"/>
      <c r="BD22" s="60"/>
      <c r="BE22" s="63"/>
      <c r="BF22" s="59"/>
      <c r="BG22" s="60"/>
      <c r="BH22" s="60"/>
      <c r="BI22" s="60"/>
      <c r="BJ22" s="60"/>
      <c r="BK22" s="66"/>
      <c r="BL22" s="66"/>
      <c r="BM22" s="66"/>
      <c r="BN22" s="66"/>
      <c r="BO22" s="66"/>
      <c r="BP22" s="60"/>
      <c r="BQ22" s="60"/>
      <c r="BR22" s="60"/>
      <c r="BS22" s="60"/>
      <c r="BT22" s="63"/>
      <c r="BU22" s="20"/>
      <c r="BV22" s="7"/>
    </row>
    <row r="23" spans="2:74" ht="22.5" customHeight="1" x14ac:dyDescent="0.3">
      <c r="B23" s="158">
        <v>2.4</v>
      </c>
      <c r="C23" s="162" t="s">
        <v>54</v>
      </c>
      <c r="D23" s="163" t="s">
        <v>48</v>
      </c>
      <c r="E23" s="51">
        <v>30</v>
      </c>
      <c r="F23" s="52">
        <v>0</v>
      </c>
      <c r="G23" s="53">
        <f t="shared" si="5"/>
        <v>30</v>
      </c>
      <c r="H23" s="54"/>
      <c r="I23" s="55"/>
      <c r="J23" s="56"/>
      <c r="K23" s="57">
        <f t="shared" si="6"/>
        <v>1</v>
      </c>
      <c r="L23" s="58">
        <f t="shared" si="1"/>
        <v>0</v>
      </c>
      <c r="M23" s="59"/>
      <c r="N23" s="60"/>
      <c r="O23" s="60"/>
      <c r="P23" s="60"/>
      <c r="Q23" s="60"/>
      <c r="R23" s="62"/>
      <c r="S23" s="62"/>
      <c r="T23" s="62"/>
      <c r="U23" s="62"/>
      <c r="V23" s="62"/>
      <c r="W23" s="60"/>
      <c r="X23" s="60"/>
      <c r="Y23" s="60"/>
      <c r="Z23" s="60"/>
      <c r="AA23" s="63"/>
      <c r="AB23" s="59"/>
      <c r="AC23" s="60"/>
      <c r="AD23" s="60"/>
      <c r="AE23" s="60"/>
      <c r="AF23" s="60"/>
      <c r="AG23" s="64"/>
      <c r="AH23" s="64"/>
      <c r="AI23" s="64"/>
      <c r="AJ23" s="64"/>
      <c r="AK23" s="64"/>
      <c r="AL23" s="60"/>
      <c r="AM23" s="60"/>
      <c r="AN23" s="60"/>
      <c r="AO23" s="60"/>
      <c r="AP23" s="63"/>
      <c r="AQ23" s="59"/>
      <c r="AR23" s="60"/>
      <c r="AS23" s="60"/>
      <c r="AT23" s="60"/>
      <c r="AU23" s="60"/>
      <c r="AV23" s="65"/>
      <c r="AW23" s="65"/>
      <c r="AX23" s="65"/>
      <c r="AY23" s="65"/>
      <c r="AZ23" s="65"/>
      <c r="BA23" s="60"/>
      <c r="BB23" s="60"/>
      <c r="BC23" s="60"/>
      <c r="BD23" s="60"/>
      <c r="BE23" s="63"/>
      <c r="BF23" s="59"/>
      <c r="BG23" s="60"/>
      <c r="BH23" s="60"/>
      <c r="BI23" s="60"/>
      <c r="BJ23" s="60"/>
      <c r="BK23" s="66"/>
      <c r="BL23" s="66"/>
      <c r="BM23" s="66"/>
      <c r="BN23" s="66"/>
      <c r="BO23" s="66"/>
      <c r="BP23" s="60"/>
      <c r="BQ23" s="60"/>
      <c r="BR23" s="60"/>
      <c r="BS23" s="60"/>
      <c r="BT23" s="63"/>
      <c r="BU23" s="20"/>
      <c r="BV23" s="7"/>
    </row>
    <row r="24" spans="2:74" ht="22.5" customHeight="1" x14ac:dyDescent="0.3">
      <c r="B24" s="158">
        <v>3</v>
      </c>
      <c r="C24" s="164" t="s">
        <v>55</v>
      </c>
      <c r="D24" s="165"/>
      <c r="E24" s="40">
        <f t="shared" ref="E24:G24" si="7">SUM(E25:E30)</f>
        <v>66</v>
      </c>
      <c r="F24" s="41">
        <f t="shared" si="7"/>
        <v>0</v>
      </c>
      <c r="G24" s="42">
        <f t="shared" si="7"/>
        <v>66</v>
      </c>
      <c r="H24" s="68"/>
      <c r="I24" s="69"/>
      <c r="J24" s="70"/>
      <c r="K24" s="71"/>
      <c r="L24" s="47">
        <f t="shared" si="1"/>
        <v>0</v>
      </c>
      <c r="M24" s="48"/>
      <c r="N24" s="49"/>
      <c r="O24" s="49"/>
      <c r="P24" s="49"/>
      <c r="Q24" s="49"/>
      <c r="R24" s="49"/>
      <c r="S24" s="49"/>
      <c r="T24" s="49"/>
      <c r="U24" s="49"/>
      <c r="V24" s="49"/>
      <c r="W24" s="49"/>
      <c r="X24" s="49"/>
      <c r="Y24" s="49"/>
      <c r="Z24" s="49"/>
      <c r="AA24" s="50"/>
      <c r="AB24" s="48"/>
      <c r="AC24" s="49"/>
      <c r="AD24" s="49"/>
      <c r="AE24" s="49"/>
      <c r="AF24" s="49"/>
      <c r="AG24" s="49"/>
      <c r="AH24" s="49"/>
      <c r="AI24" s="49"/>
      <c r="AJ24" s="49"/>
      <c r="AK24" s="49"/>
      <c r="AL24" s="49"/>
      <c r="AM24" s="49"/>
      <c r="AN24" s="49"/>
      <c r="AO24" s="49"/>
      <c r="AP24" s="50"/>
      <c r="AQ24" s="48"/>
      <c r="AR24" s="49"/>
      <c r="AS24" s="49"/>
      <c r="AT24" s="49"/>
      <c r="AU24" s="49"/>
      <c r="AV24" s="49"/>
      <c r="AW24" s="49"/>
      <c r="AX24" s="49"/>
      <c r="AY24" s="49"/>
      <c r="AZ24" s="49"/>
      <c r="BA24" s="49"/>
      <c r="BB24" s="49"/>
      <c r="BC24" s="49"/>
      <c r="BD24" s="49"/>
      <c r="BE24" s="50"/>
      <c r="BF24" s="48"/>
      <c r="BG24" s="49"/>
      <c r="BH24" s="49"/>
      <c r="BI24" s="49"/>
      <c r="BJ24" s="49"/>
      <c r="BK24" s="49"/>
      <c r="BL24" s="49"/>
      <c r="BM24" s="49"/>
      <c r="BN24" s="49"/>
      <c r="BO24" s="49"/>
      <c r="BP24" s="49"/>
      <c r="BQ24" s="49"/>
      <c r="BR24" s="49"/>
      <c r="BS24" s="49"/>
      <c r="BT24" s="50"/>
      <c r="BU24" s="20"/>
      <c r="BV24" s="7"/>
    </row>
    <row r="25" spans="2:74" ht="22.5" customHeight="1" x14ac:dyDescent="0.3">
      <c r="B25" s="158">
        <v>3.1</v>
      </c>
      <c r="C25" s="162" t="s">
        <v>56</v>
      </c>
      <c r="D25" s="163" t="s">
        <v>42</v>
      </c>
      <c r="E25" s="51">
        <v>20</v>
      </c>
      <c r="F25" s="52">
        <v>0</v>
      </c>
      <c r="G25" s="53">
        <f t="shared" ref="G25:G30" si="8">E25-F25</f>
        <v>20</v>
      </c>
      <c r="H25" s="54"/>
      <c r="I25" s="55"/>
      <c r="J25" s="56"/>
      <c r="K25" s="57">
        <f t="shared" ref="K25:K30" si="9">J25-I25+1</f>
        <v>1</v>
      </c>
      <c r="L25" s="58">
        <f t="shared" si="1"/>
        <v>0</v>
      </c>
      <c r="M25" s="59"/>
      <c r="N25" s="60"/>
      <c r="O25" s="60"/>
      <c r="P25" s="60"/>
      <c r="Q25" s="60"/>
      <c r="R25" s="62"/>
      <c r="S25" s="62"/>
      <c r="T25" s="62"/>
      <c r="U25" s="62"/>
      <c r="V25" s="62"/>
      <c r="W25" s="60"/>
      <c r="X25" s="60"/>
      <c r="Y25" s="60"/>
      <c r="Z25" s="60"/>
      <c r="AA25" s="63"/>
      <c r="AB25" s="59"/>
      <c r="AC25" s="60"/>
      <c r="AD25" s="60"/>
      <c r="AE25" s="60"/>
      <c r="AF25" s="60"/>
      <c r="AG25" s="64"/>
      <c r="AH25" s="64"/>
      <c r="AI25" s="64"/>
      <c r="AJ25" s="64"/>
      <c r="AK25" s="64"/>
      <c r="AL25" s="60"/>
      <c r="AM25" s="60"/>
      <c r="AN25" s="60"/>
      <c r="AO25" s="60"/>
      <c r="AP25" s="63"/>
      <c r="AQ25" s="59"/>
      <c r="AR25" s="60"/>
      <c r="AS25" s="60"/>
      <c r="AT25" s="60"/>
      <c r="AU25" s="60"/>
      <c r="AV25" s="65"/>
      <c r="AW25" s="65"/>
      <c r="AX25" s="65"/>
      <c r="AY25" s="65"/>
      <c r="AZ25" s="65"/>
      <c r="BA25" s="60"/>
      <c r="BB25" s="60"/>
      <c r="BC25" s="60"/>
      <c r="BD25" s="60"/>
      <c r="BE25" s="63"/>
      <c r="BF25" s="59"/>
      <c r="BG25" s="60"/>
      <c r="BH25" s="60"/>
      <c r="BI25" s="60"/>
      <c r="BJ25" s="60"/>
      <c r="BK25" s="66"/>
      <c r="BL25" s="66"/>
      <c r="BM25" s="66"/>
      <c r="BN25" s="66"/>
      <c r="BO25" s="66"/>
      <c r="BP25" s="60"/>
      <c r="BQ25" s="60"/>
      <c r="BR25" s="60"/>
      <c r="BS25" s="60"/>
      <c r="BT25" s="63"/>
      <c r="BU25" s="20"/>
      <c r="BV25" s="7"/>
    </row>
    <row r="26" spans="2:74" ht="22.5" customHeight="1" x14ac:dyDescent="0.3">
      <c r="B26" s="158">
        <v>3.2</v>
      </c>
      <c r="C26" s="162" t="s">
        <v>57</v>
      </c>
      <c r="D26" s="163" t="s">
        <v>37</v>
      </c>
      <c r="E26" s="51">
        <v>20</v>
      </c>
      <c r="F26" s="52">
        <v>0</v>
      </c>
      <c r="G26" s="53">
        <f t="shared" si="8"/>
        <v>20</v>
      </c>
      <c r="H26" s="54"/>
      <c r="I26" s="55"/>
      <c r="J26" s="56"/>
      <c r="K26" s="57">
        <f t="shared" si="9"/>
        <v>1</v>
      </c>
      <c r="L26" s="58">
        <f t="shared" si="1"/>
        <v>0</v>
      </c>
      <c r="M26" s="59"/>
      <c r="N26" s="60"/>
      <c r="O26" s="60"/>
      <c r="P26" s="60"/>
      <c r="Q26" s="60"/>
      <c r="R26" s="62"/>
      <c r="S26" s="62"/>
      <c r="T26" s="62"/>
      <c r="U26" s="62"/>
      <c r="V26" s="62"/>
      <c r="W26" s="60"/>
      <c r="X26" s="60"/>
      <c r="Y26" s="60"/>
      <c r="Z26" s="60"/>
      <c r="AA26" s="63"/>
      <c r="AB26" s="59"/>
      <c r="AC26" s="60"/>
      <c r="AD26" s="60"/>
      <c r="AE26" s="60"/>
      <c r="AF26" s="60"/>
      <c r="AG26" s="64"/>
      <c r="AH26" s="64"/>
      <c r="AI26" s="64"/>
      <c r="AJ26" s="64"/>
      <c r="AK26" s="64"/>
      <c r="AL26" s="60"/>
      <c r="AM26" s="60"/>
      <c r="AN26" s="60"/>
      <c r="AO26" s="60"/>
      <c r="AP26" s="63"/>
      <c r="AQ26" s="59"/>
      <c r="AR26" s="60"/>
      <c r="AS26" s="60"/>
      <c r="AT26" s="60"/>
      <c r="AU26" s="60"/>
      <c r="AV26" s="65"/>
      <c r="AW26" s="65"/>
      <c r="AX26" s="65"/>
      <c r="AY26" s="65"/>
      <c r="AZ26" s="65"/>
      <c r="BA26" s="60"/>
      <c r="BB26" s="60"/>
      <c r="BC26" s="60"/>
      <c r="BD26" s="60"/>
      <c r="BE26" s="63"/>
      <c r="BF26" s="59"/>
      <c r="BG26" s="60"/>
      <c r="BH26" s="60"/>
      <c r="BI26" s="60"/>
      <c r="BJ26" s="60"/>
      <c r="BK26" s="66"/>
      <c r="BL26" s="66"/>
      <c r="BM26" s="66"/>
      <c r="BN26" s="66"/>
      <c r="BO26" s="66"/>
      <c r="BP26" s="60"/>
      <c r="BQ26" s="60"/>
      <c r="BR26" s="60"/>
      <c r="BS26" s="60"/>
      <c r="BT26" s="63"/>
      <c r="BU26" s="20"/>
      <c r="BV26" s="7"/>
    </row>
    <row r="27" spans="2:74" ht="22.5" customHeight="1" x14ac:dyDescent="0.3">
      <c r="B27" s="158" t="s">
        <v>58</v>
      </c>
      <c r="C27" s="162" t="s">
        <v>59</v>
      </c>
      <c r="D27" s="163" t="s">
        <v>40</v>
      </c>
      <c r="E27" s="51">
        <v>8</v>
      </c>
      <c r="F27" s="52">
        <v>0</v>
      </c>
      <c r="G27" s="53">
        <f t="shared" si="8"/>
        <v>8</v>
      </c>
      <c r="H27" s="54"/>
      <c r="I27" s="55"/>
      <c r="J27" s="56"/>
      <c r="K27" s="57">
        <f t="shared" si="9"/>
        <v>1</v>
      </c>
      <c r="L27" s="58">
        <f t="shared" si="1"/>
        <v>0</v>
      </c>
      <c r="M27" s="59"/>
      <c r="N27" s="60"/>
      <c r="O27" s="60"/>
      <c r="P27" s="60"/>
      <c r="Q27" s="60"/>
      <c r="R27" s="62"/>
      <c r="S27" s="62"/>
      <c r="T27" s="62"/>
      <c r="U27" s="62"/>
      <c r="V27" s="62"/>
      <c r="W27" s="60"/>
      <c r="X27" s="60"/>
      <c r="Y27" s="60"/>
      <c r="Z27" s="60"/>
      <c r="AA27" s="63"/>
      <c r="AB27" s="59"/>
      <c r="AC27" s="60"/>
      <c r="AD27" s="60"/>
      <c r="AE27" s="60"/>
      <c r="AF27" s="60"/>
      <c r="AG27" s="64"/>
      <c r="AH27" s="64"/>
      <c r="AI27" s="64"/>
      <c r="AJ27" s="64"/>
      <c r="AK27" s="64"/>
      <c r="AL27" s="60"/>
      <c r="AM27" s="60"/>
      <c r="AN27" s="60"/>
      <c r="AO27" s="60"/>
      <c r="AP27" s="63"/>
      <c r="AQ27" s="59"/>
      <c r="AR27" s="60"/>
      <c r="AS27" s="60"/>
      <c r="AT27" s="60"/>
      <c r="AU27" s="60"/>
      <c r="AV27" s="65"/>
      <c r="AW27" s="65"/>
      <c r="AX27" s="65"/>
      <c r="AY27" s="65"/>
      <c r="AZ27" s="65"/>
      <c r="BA27" s="60"/>
      <c r="BB27" s="60"/>
      <c r="BC27" s="60"/>
      <c r="BD27" s="60"/>
      <c r="BE27" s="63"/>
      <c r="BF27" s="59"/>
      <c r="BG27" s="60"/>
      <c r="BH27" s="60"/>
      <c r="BI27" s="60"/>
      <c r="BJ27" s="60"/>
      <c r="BK27" s="66"/>
      <c r="BL27" s="66"/>
      <c r="BM27" s="66"/>
      <c r="BN27" s="66"/>
      <c r="BO27" s="66"/>
      <c r="BP27" s="60"/>
      <c r="BQ27" s="60"/>
      <c r="BR27" s="60"/>
      <c r="BS27" s="60"/>
      <c r="BT27" s="63"/>
      <c r="BU27" s="20"/>
      <c r="BV27" s="7"/>
    </row>
    <row r="28" spans="2:74" ht="22.5" customHeight="1" x14ac:dyDescent="0.3">
      <c r="B28" s="158" t="s">
        <v>60</v>
      </c>
      <c r="C28" s="162" t="s">
        <v>61</v>
      </c>
      <c r="D28" s="163" t="s">
        <v>40</v>
      </c>
      <c r="E28" s="51">
        <v>12</v>
      </c>
      <c r="F28" s="52">
        <v>0</v>
      </c>
      <c r="G28" s="53">
        <f t="shared" si="8"/>
        <v>12</v>
      </c>
      <c r="H28" s="54"/>
      <c r="I28" s="55"/>
      <c r="J28" s="56"/>
      <c r="K28" s="57">
        <f t="shared" si="9"/>
        <v>1</v>
      </c>
      <c r="L28" s="58">
        <f t="shared" si="1"/>
        <v>0</v>
      </c>
      <c r="M28" s="59"/>
      <c r="N28" s="60"/>
      <c r="O28" s="60"/>
      <c r="P28" s="60"/>
      <c r="Q28" s="60"/>
      <c r="R28" s="62"/>
      <c r="S28" s="62"/>
      <c r="T28" s="62"/>
      <c r="U28" s="62"/>
      <c r="V28" s="62"/>
      <c r="W28" s="60"/>
      <c r="X28" s="60"/>
      <c r="Y28" s="60"/>
      <c r="Z28" s="60"/>
      <c r="AA28" s="63"/>
      <c r="AB28" s="59"/>
      <c r="AC28" s="60"/>
      <c r="AD28" s="60"/>
      <c r="AE28" s="60"/>
      <c r="AF28" s="60"/>
      <c r="AG28" s="64"/>
      <c r="AH28" s="64"/>
      <c r="AI28" s="64"/>
      <c r="AJ28" s="64"/>
      <c r="AK28" s="64"/>
      <c r="AL28" s="60"/>
      <c r="AM28" s="60"/>
      <c r="AN28" s="60"/>
      <c r="AO28" s="60"/>
      <c r="AP28" s="63"/>
      <c r="AQ28" s="59"/>
      <c r="AR28" s="60"/>
      <c r="AS28" s="60"/>
      <c r="AT28" s="60"/>
      <c r="AU28" s="60"/>
      <c r="AV28" s="65"/>
      <c r="AW28" s="65"/>
      <c r="AX28" s="65"/>
      <c r="AY28" s="65"/>
      <c r="AZ28" s="65"/>
      <c r="BA28" s="60"/>
      <c r="BB28" s="60"/>
      <c r="BC28" s="60"/>
      <c r="BD28" s="60"/>
      <c r="BE28" s="63"/>
      <c r="BF28" s="59"/>
      <c r="BG28" s="60"/>
      <c r="BH28" s="60"/>
      <c r="BI28" s="60"/>
      <c r="BJ28" s="60"/>
      <c r="BK28" s="66"/>
      <c r="BL28" s="66"/>
      <c r="BM28" s="66"/>
      <c r="BN28" s="66"/>
      <c r="BO28" s="66"/>
      <c r="BP28" s="60"/>
      <c r="BQ28" s="60"/>
      <c r="BR28" s="60"/>
      <c r="BS28" s="60"/>
      <c r="BT28" s="63"/>
      <c r="BU28" s="20"/>
      <c r="BV28" s="7"/>
    </row>
    <row r="29" spans="2:74" ht="22.5" customHeight="1" x14ac:dyDescent="0.3">
      <c r="B29" s="158">
        <v>3.3</v>
      </c>
      <c r="C29" s="162" t="s">
        <v>62</v>
      </c>
      <c r="D29" s="163" t="s">
        <v>42</v>
      </c>
      <c r="E29" s="51">
        <v>4</v>
      </c>
      <c r="F29" s="52">
        <v>0</v>
      </c>
      <c r="G29" s="53">
        <f t="shared" si="8"/>
        <v>4</v>
      </c>
      <c r="H29" s="54"/>
      <c r="I29" s="55"/>
      <c r="J29" s="56"/>
      <c r="K29" s="57">
        <f t="shared" si="9"/>
        <v>1</v>
      </c>
      <c r="L29" s="58">
        <f t="shared" si="1"/>
        <v>0</v>
      </c>
      <c r="M29" s="59"/>
      <c r="N29" s="60"/>
      <c r="O29" s="60"/>
      <c r="P29" s="60"/>
      <c r="Q29" s="60"/>
      <c r="R29" s="62"/>
      <c r="S29" s="62"/>
      <c r="T29" s="62"/>
      <c r="U29" s="62"/>
      <c r="V29" s="62"/>
      <c r="W29" s="60"/>
      <c r="X29" s="60"/>
      <c r="Y29" s="60"/>
      <c r="Z29" s="60"/>
      <c r="AA29" s="63"/>
      <c r="AB29" s="59"/>
      <c r="AC29" s="60"/>
      <c r="AD29" s="60"/>
      <c r="AE29" s="60"/>
      <c r="AF29" s="60"/>
      <c r="AG29" s="64"/>
      <c r="AH29" s="64"/>
      <c r="AI29" s="64"/>
      <c r="AJ29" s="64"/>
      <c r="AK29" s="64"/>
      <c r="AL29" s="60"/>
      <c r="AM29" s="60"/>
      <c r="AN29" s="60"/>
      <c r="AO29" s="60"/>
      <c r="AP29" s="63"/>
      <c r="AQ29" s="59"/>
      <c r="AR29" s="60"/>
      <c r="AS29" s="60"/>
      <c r="AT29" s="60"/>
      <c r="AU29" s="60"/>
      <c r="AV29" s="65"/>
      <c r="AW29" s="65"/>
      <c r="AX29" s="65"/>
      <c r="AY29" s="65"/>
      <c r="AZ29" s="65"/>
      <c r="BA29" s="60"/>
      <c r="BB29" s="60"/>
      <c r="BC29" s="60"/>
      <c r="BD29" s="60"/>
      <c r="BE29" s="63"/>
      <c r="BF29" s="59"/>
      <c r="BG29" s="60"/>
      <c r="BH29" s="60"/>
      <c r="BI29" s="60"/>
      <c r="BJ29" s="60"/>
      <c r="BK29" s="66"/>
      <c r="BL29" s="66"/>
      <c r="BM29" s="66"/>
      <c r="BN29" s="66"/>
      <c r="BO29" s="66"/>
      <c r="BP29" s="60"/>
      <c r="BQ29" s="60"/>
      <c r="BR29" s="60"/>
      <c r="BS29" s="60"/>
      <c r="BT29" s="63"/>
      <c r="BU29" s="20"/>
      <c r="BV29" s="7"/>
    </row>
    <row r="30" spans="2:74" ht="22.5" customHeight="1" x14ac:dyDescent="0.3">
      <c r="B30" s="158" t="s">
        <v>63</v>
      </c>
      <c r="C30" s="162" t="s">
        <v>64</v>
      </c>
      <c r="D30" s="163" t="s">
        <v>48</v>
      </c>
      <c r="E30" s="51">
        <v>2</v>
      </c>
      <c r="F30" s="52">
        <v>0</v>
      </c>
      <c r="G30" s="53">
        <f t="shared" si="8"/>
        <v>2</v>
      </c>
      <c r="H30" s="54"/>
      <c r="I30" s="55"/>
      <c r="J30" s="56"/>
      <c r="K30" s="57">
        <f t="shared" si="9"/>
        <v>1</v>
      </c>
      <c r="L30" s="58">
        <f t="shared" si="1"/>
        <v>0</v>
      </c>
      <c r="M30" s="59"/>
      <c r="N30" s="60"/>
      <c r="O30" s="60"/>
      <c r="P30" s="60"/>
      <c r="Q30" s="60"/>
      <c r="R30" s="62"/>
      <c r="S30" s="62"/>
      <c r="T30" s="62"/>
      <c r="U30" s="62"/>
      <c r="V30" s="62"/>
      <c r="W30" s="60"/>
      <c r="X30" s="60"/>
      <c r="Y30" s="60"/>
      <c r="Z30" s="60"/>
      <c r="AA30" s="63"/>
      <c r="AB30" s="59"/>
      <c r="AC30" s="60"/>
      <c r="AD30" s="60"/>
      <c r="AE30" s="60"/>
      <c r="AF30" s="60"/>
      <c r="AG30" s="64"/>
      <c r="AH30" s="64"/>
      <c r="AI30" s="64"/>
      <c r="AJ30" s="64"/>
      <c r="AK30" s="64"/>
      <c r="AL30" s="60"/>
      <c r="AM30" s="60"/>
      <c r="AN30" s="60"/>
      <c r="AO30" s="60"/>
      <c r="AP30" s="63"/>
      <c r="AQ30" s="59"/>
      <c r="AR30" s="60"/>
      <c r="AS30" s="60"/>
      <c r="AT30" s="60"/>
      <c r="AU30" s="60"/>
      <c r="AV30" s="65"/>
      <c r="AW30" s="65"/>
      <c r="AX30" s="65"/>
      <c r="AY30" s="65"/>
      <c r="AZ30" s="65"/>
      <c r="BA30" s="60"/>
      <c r="BB30" s="60"/>
      <c r="BC30" s="60"/>
      <c r="BD30" s="60"/>
      <c r="BE30" s="63"/>
      <c r="BF30" s="59"/>
      <c r="BG30" s="60"/>
      <c r="BH30" s="60"/>
      <c r="BI30" s="60"/>
      <c r="BJ30" s="60"/>
      <c r="BK30" s="66"/>
      <c r="BL30" s="66"/>
      <c r="BM30" s="66"/>
      <c r="BN30" s="66"/>
      <c r="BO30" s="66"/>
      <c r="BP30" s="60"/>
      <c r="BQ30" s="60"/>
      <c r="BR30" s="60"/>
      <c r="BS30" s="60"/>
      <c r="BT30" s="63"/>
      <c r="BU30" s="20"/>
      <c r="BV30" s="7"/>
    </row>
    <row r="31" spans="2:74" ht="22.5" customHeight="1" x14ac:dyDescent="0.3">
      <c r="B31" s="158">
        <v>4</v>
      </c>
      <c r="C31" s="164" t="s">
        <v>65</v>
      </c>
      <c r="D31" s="165"/>
      <c r="E31" s="40">
        <f t="shared" ref="E31:G31" si="10">SUM(E32:E35)</f>
        <v>32</v>
      </c>
      <c r="F31" s="41">
        <f t="shared" si="10"/>
        <v>0</v>
      </c>
      <c r="G31" s="42">
        <f t="shared" si="10"/>
        <v>32</v>
      </c>
      <c r="H31" s="68"/>
      <c r="I31" s="69"/>
      <c r="J31" s="70"/>
      <c r="K31" s="71"/>
      <c r="L31" s="47">
        <f t="shared" si="1"/>
        <v>0</v>
      </c>
      <c r="M31" s="48"/>
      <c r="N31" s="49"/>
      <c r="O31" s="49"/>
      <c r="P31" s="49"/>
      <c r="Q31" s="49"/>
      <c r="R31" s="49"/>
      <c r="S31" s="49"/>
      <c r="T31" s="49"/>
      <c r="U31" s="49"/>
      <c r="V31" s="49"/>
      <c r="W31" s="49"/>
      <c r="X31" s="49"/>
      <c r="Y31" s="49"/>
      <c r="Z31" s="49"/>
      <c r="AA31" s="50"/>
      <c r="AB31" s="48"/>
      <c r="AC31" s="49"/>
      <c r="AD31" s="49"/>
      <c r="AE31" s="49"/>
      <c r="AF31" s="49"/>
      <c r="AG31" s="49"/>
      <c r="AH31" s="49"/>
      <c r="AI31" s="49"/>
      <c r="AJ31" s="49"/>
      <c r="AK31" s="49"/>
      <c r="AL31" s="49"/>
      <c r="AM31" s="49"/>
      <c r="AN31" s="49"/>
      <c r="AO31" s="49"/>
      <c r="AP31" s="50"/>
      <c r="AQ31" s="48"/>
      <c r="AR31" s="49"/>
      <c r="AS31" s="49"/>
      <c r="AT31" s="49"/>
      <c r="AU31" s="49"/>
      <c r="AV31" s="49"/>
      <c r="AW31" s="49"/>
      <c r="AX31" s="49"/>
      <c r="AY31" s="49"/>
      <c r="AZ31" s="49"/>
      <c r="BA31" s="49"/>
      <c r="BB31" s="49"/>
      <c r="BC31" s="49"/>
      <c r="BD31" s="49"/>
      <c r="BE31" s="50"/>
      <c r="BF31" s="48"/>
      <c r="BG31" s="49"/>
      <c r="BH31" s="49"/>
      <c r="BI31" s="49"/>
      <c r="BJ31" s="49"/>
      <c r="BK31" s="49"/>
      <c r="BL31" s="49"/>
      <c r="BM31" s="49"/>
      <c r="BN31" s="49"/>
      <c r="BO31" s="49"/>
      <c r="BP31" s="49"/>
      <c r="BQ31" s="49"/>
      <c r="BR31" s="49"/>
      <c r="BS31" s="49"/>
      <c r="BT31" s="50"/>
      <c r="BU31" s="20"/>
      <c r="BV31" s="7"/>
    </row>
    <row r="32" spans="2:74" ht="22.5" customHeight="1" x14ac:dyDescent="0.3">
      <c r="B32" s="158">
        <v>4.0999999999999996</v>
      </c>
      <c r="C32" s="162" t="s">
        <v>66</v>
      </c>
      <c r="D32" s="163" t="s">
        <v>44</v>
      </c>
      <c r="E32" s="51">
        <v>8</v>
      </c>
      <c r="F32" s="52">
        <v>0</v>
      </c>
      <c r="G32" s="53">
        <f t="shared" ref="G32:G35" si="11">E32-F32</f>
        <v>8</v>
      </c>
      <c r="H32" s="54"/>
      <c r="I32" s="55"/>
      <c r="J32" s="56"/>
      <c r="K32" s="57">
        <f t="shared" ref="K32:K35" si="12">J32-I32+1</f>
        <v>1</v>
      </c>
      <c r="L32" s="58">
        <f t="shared" si="1"/>
        <v>0</v>
      </c>
      <c r="M32" s="59"/>
      <c r="N32" s="60"/>
      <c r="O32" s="60"/>
      <c r="P32" s="60"/>
      <c r="Q32" s="60"/>
      <c r="R32" s="62"/>
      <c r="S32" s="62"/>
      <c r="T32" s="62"/>
      <c r="U32" s="62"/>
      <c r="V32" s="62"/>
      <c r="W32" s="60"/>
      <c r="X32" s="60"/>
      <c r="Y32" s="60"/>
      <c r="Z32" s="60"/>
      <c r="AA32" s="63"/>
      <c r="AB32" s="59"/>
      <c r="AC32" s="60"/>
      <c r="AD32" s="60"/>
      <c r="AE32" s="60"/>
      <c r="AF32" s="60"/>
      <c r="AG32" s="64"/>
      <c r="AH32" s="64"/>
      <c r="AI32" s="64"/>
      <c r="AJ32" s="64"/>
      <c r="AK32" s="64"/>
      <c r="AL32" s="60"/>
      <c r="AM32" s="60"/>
      <c r="AN32" s="60"/>
      <c r="AO32" s="60"/>
      <c r="AP32" s="63"/>
      <c r="AQ32" s="59"/>
      <c r="AR32" s="60"/>
      <c r="AS32" s="60"/>
      <c r="AT32" s="60"/>
      <c r="AU32" s="60"/>
      <c r="AV32" s="65"/>
      <c r="AW32" s="65"/>
      <c r="AX32" s="65"/>
      <c r="AY32" s="65"/>
      <c r="AZ32" s="65"/>
      <c r="BA32" s="60"/>
      <c r="BB32" s="60"/>
      <c r="BC32" s="60"/>
      <c r="BD32" s="60"/>
      <c r="BE32" s="63"/>
      <c r="BF32" s="59"/>
      <c r="BG32" s="60"/>
      <c r="BH32" s="60"/>
      <c r="BI32" s="60"/>
      <c r="BJ32" s="60"/>
      <c r="BK32" s="66"/>
      <c r="BL32" s="66"/>
      <c r="BM32" s="66"/>
      <c r="BN32" s="66"/>
      <c r="BO32" s="66"/>
      <c r="BP32" s="60"/>
      <c r="BQ32" s="60"/>
      <c r="BR32" s="60"/>
      <c r="BS32" s="60"/>
      <c r="BT32" s="63"/>
      <c r="BU32" s="20"/>
      <c r="BV32" s="7"/>
    </row>
    <row r="33" spans="2:74" ht="22.5" customHeight="1" x14ac:dyDescent="0.3">
      <c r="B33" s="158">
        <v>4.2</v>
      </c>
      <c r="C33" s="162" t="s">
        <v>67</v>
      </c>
      <c r="D33" s="163" t="s">
        <v>46</v>
      </c>
      <c r="E33" s="51">
        <v>12</v>
      </c>
      <c r="F33" s="52">
        <v>0</v>
      </c>
      <c r="G33" s="53">
        <f t="shared" si="11"/>
        <v>12</v>
      </c>
      <c r="H33" s="54"/>
      <c r="I33" s="55"/>
      <c r="J33" s="56"/>
      <c r="K33" s="57">
        <f t="shared" si="12"/>
        <v>1</v>
      </c>
      <c r="L33" s="58">
        <f t="shared" si="1"/>
        <v>0</v>
      </c>
      <c r="M33" s="59"/>
      <c r="N33" s="60"/>
      <c r="O33" s="60"/>
      <c r="P33" s="60"/>
      <c r="Q33" s="60"/>
      <c r="R33" s="62"/>
      <c r="S33" s="62"/>
      <c r="T33" s="62"/>
      <c r="U33" s="62"/>
      <c r="V33" s="62"/>
      <c r="W33" s="60"/>
      <c r="X33" s="60"/>
      <c r="Y33" s="60"/>
      <c r="Z33" s="60"/>
      <c r="AA33" s="63"/>
      <c r="AB33" s="59"/>
      <c r="AC33" s="60"/>
      <c r="AD33" s="60"/>
      <c r="AE33" s="60"/>
      <c r="AF33" s="60"/>
      <c r="AG33" s="64"/>
      <c r="AH33" s="64"/>
      <c r="AI33" s="64"/>
      <c r="AJ33" s="64"/>
      <c r="AK33" s="64"/>
      <c r="AL33" s="60"/>
      <c r="AM33" s="60"/>
      <c r="AN33" s="60"/>
      <c r="AO33" s="60"/>
      <c r="AP33" s="63"/>
      <c r="AQ33" s="59"/>
      <c r="AR33" s="60"/>
      <c r="AS33" s="60"/>
      <c r="AT33" s="60"/>
      <c r="AU33" s="60"/>
      <c r="AV33" s="65"/>
      <c r="AW33" s="65"/>
      <c r="AX33" s="65"/>
      <c r="AY33" s="65"/>
      <c r="AZ33" s="65"/>
      <c r="BA33" s="60"/>
      <c r="BB33" s="60"/>
      <c r="BC33" s="60"/>
      <c r="BD33" s="60"/>
      <c r="BE33" s="63"/>
      <c r="BF33" s="59"/>
      <c r="BG33" s="60"/>
      <c r="BH33" s="60"/>
      <c r="BI33" s="60"/>
      <c r="BJ33" s="60"/>
      <c r="BK33" s="66"/>
      <c r="BL33" s="66"/>
      <c r="BM33" s="66"/>
      <c r="BN33" s="66"/>
      <c r="BO33" s="66"/>
      <c r="BP33" s="60"/>
      <c r="BQ33" s="60"/>
      <c r="BR33" s="60"/>
      <c r="BS33" s="60"/>
      <c r="BT33" s="63"/>
      <c r="BU33" s="20"/>
      <c r="BV33" s="7"/>
    </row>
    <row r="34" spans="2:74" ht="22.5" customHeight="1" x14ac:dyDescent="0.3">
      <c r="B34" s="158">
        <v>4.3</v>
      </c>
      <c r="C34" s="162" t="s">
        <v>68</v>
      </c>
      <c r="D34" s="166" t="s">
        <v>48</v>
      </c>
      <c r="E34" s="51">
        <v>8</v>
      </c>
      <c r="F34" s="52">
        <v>0</v>
      </c>
      <c r="G34" s="53">
        <f t="shared" si="11"/>
        <v>8</v>
      </c>
      <c r="H34" s="54"/>
      <c r="I34" s="55"/>
      <c r="J34" s="56"/>
      <c r="K34" s="57">
        <f t="shared" si="12"/>
        <v>1</v>
      </c>
      <c r="L34" s="58">
        <f t="shared" si="1"/>
        <v>0</v>
      </c>
      <c r="M34" s="59"/>
      <c r="N34" s="60"/>
      <c r="O34" s="60"/>
      <c r="P34" s="60"/>
      <c r="Q34" s="60"/>
      <c r="R34" s="62"/>
      <c r="S34" s="62"/>
      <c r="T34" s="62"/>
      <c r="U34" s="62"/>
      <c r="V34" s="62"/>
      <c r="W34" s="60"/>
      <c r="X34" s="60"/>
      <c r="Y34" s="60"/>
      <c r="Z34" s="60"/>
      <c r="AA34" s="63"/>
      <c r="AB34" s="59"/>
      <c r="AC34" s="60"/>
      <c r="AD34" s="60"/>
      <c r="AE34" s="60"/>
      <c r="AF34" s="60"/>
      <c r="AG34" s="64"/>
      <c r="AH34" s="64"/>
      <c r="AI34" s="64"/>
      <c r="AJ34" s="64"/>
      <c r="AK34" s="64"/>
      <c r="AL34" s="60"/>
      <c r="AM34" s="60"/>
      <c r="AN34" s="60"/>
      <c r="AO34" s="60"/>
      <c r="AP34" s="63"/>
      <c r="AQ34" s="59"/>
      <c r="AR34" s="60"/>
      <c r="AS34" s="60"/>
      <c r="AT34" s="60"/>
      <c r="AU34" s="60"/>
      <c r="AV34" s="65"/>
      <c r="AW34" s="65"/>
      <c r="AX34" s="65"/>
      <c r="AY34" s="65"/>
      <c r="AZ34" s="65"/>
      <c r="BA34" s="60"/>
      <c r="BB34" s="60"/>
      <c r="BC34" s="60"/>
      <c r="BD34" s="60"/>
      <c r="BE34" s="63"/>
      <c r="BF34" s="59"/>
      <c r="BG34" s="60"/>
      <c r="BH34" s="60"/>
      <c r="BI34" s="60"/>
      <c r="BJ34" s="60"/>
      <c r="BK34" s="66"/>
      <c r="BL34" s="66"/>
      <c r="BM34" s="66"/>
      <c r="BN34" s="66"/>
      <c r="BO34" s="66"/>
      <c r="BP34" s="60"/>
      <c r="BQ34" s="60"/>
      <c r="BR34" s="60"/>
      <c r="BS34" s="60"/>
      <c r="BT34" s="63"/>
      <c r="BU34" s="20"/>
      <c r="BV34" s="7"/>
    </row>
    <row r="35" spans="2:74" ht="22.5" customHeight="1" x14ac:dyDescent="0.3">
      <c r="B35" s="159" t="s">
        <v>69</v>
      </c>
      <c r="C35" s="167" t="s">
        <v>70</v>
      </c>
      <c r="D35" s="168" t="s">
        <v>48</v>
      </c>
      <c r="E35" s="74">
        <v>4</v>
      </c>
      <c r="F35" s="75">
        <v>0</v>
      </c>
      <c r="G35" s="76">
        <f t="shared" si="11"/>
        <v>4</v>
      </c>
      <c r="H35" s="77"/>
      <c r="I35" s="78"/>
      <c r="J35" s="79"/>
      <c r="K35" s="80">
        <f t="shared" si="12"/>
        <v>1</v>
      </c>
      <c r="L35" s="81">
        <f t="shared" si="1"/>
        <v>0</v>
      </c>
      <c r="M35" s="82"/>
      <c r="N35" s="83"/>
      <c r="O35" s="83"/>
      <c r="P35" s="83"/>
      <c r="Q35" s="83"/>
      <c r="R35" s="84"/>
      <c r="S35" s="84"/>
      <c r="T35" s="84"/>
      <c r="U35" s="84"/>
      <c r="V35" s="84"/>
      <c r="W35" s="83"/>
      <c r="X35" s="83"/>
      <c r="Y35" s="83"/>
      <c r="Z35" s="83"/>
      <c r="AA35" s="85"/>
      <c r="AB35" s="82"/>
      <c r="AC35" s="83"/>
      <c r="AD35" s="83"/>
      <c r="AE35" s="83"/>
      <c r="AF35" s="83"/>
      <c r="AG35" s="86"/>
      <c r="AH35" s="86"/>
      <c r="AI35" s="86"/>
      <c r="AJ35" s="86"/>
      <c r="AK35" s="86"/>
      <c r="AL35" s="83"/>
      <c r="AM35" s="83"/>
      <c r="AN35" s="83"/>
      <c r="AO35" s="83"/>
      <c r="AP35" s="85"/>
      <c r="AQ35" s="82"/>
      <c r="AR35" s="83"/>
      <c r="AS35" s="83"/>
      <c r="AT35" s="83"/>
      <c r="AU35" s="83"/>
      <c r="AV35" s="87"/>
      <c r="AW35" s="87"/>
      <c r="AX35" s="87"/>
      <c r="AY35" s="87"/>
      <c r="AZ35" s="87"/>
      <c r="BA35" s="83"/>
      <c r="BB35" s="83"/>
      <c r="BC35" s="83"/>
      <c r="BD35" s="83"/>
      <c r="BE35" s="85"/>
      <c r="BF35" s="82"/>
      <c r="BG35" s="83"/>
      <c r="BH35" s="83"/>
      <c r="BI35" s="83"/>
      <c r="BJ35" s="83"/>
      <c r="BK35" s="88"/>
      <c r="BL35" s="88"/>
      <c r="BM35" s="88"/>
      <c r="BN35" s="88"/>
      <c r="BO35" s="88"/>
      <c r="BP35" s="83"/>
      <c r="BQ35" s="83"/>
      <c r="BR35" s="83"/>
      <c r="BS35" s="83"/>
      <c r="BT35" s="85"/>
      <c r="BU35" s="20"/>
      <c r="BV35" s="7"/>
    </row>
    <row r="36" spans="2:74" ht="22.5" customHeight="1" x14ac:dyDescent="0.3">
      <c r="B36" s="20"/>
      <c r="C36" s="20"/>
      <c r="D36" s="20"/>
      <c r="E36" s="89" t="s">
        <v>27</v>
      </c>
      <c r="F36" s="89" t="s">
        <v>28</v>
      </c>
      <c r="G36" s="89" t="s">
        <v>29</v>
      </c>
      <c r="H36" s="89" t="s">
        <v>71</v>
      </c>
      <c r="I36" s="89" t="s">
        <v>72</v>
      </c>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7"/>
    </row>
    <row r="37" spans="2:74" ht="22.5" customHeight="1" x14ac:dyDescent="0.3">
      <c r="B37" s="20"/>
      <c r="C37" s="6" t="s">
        <v>73</v>
      </c>
      <c r="D37" s="90" t="s">
        <v>74</v>
      </c>
      <c r="E37" s="91">
        <f t="shared" ref="E37:G37" si="13">SUM(E12:E18,E20:E23,E25:E30,E32:E35)</f>
        <v>617</v>
      </c>
      <c r="F37" s="91">
        <f t="shared" si="13"/>
        <v>419</v>
      </c>
      <c r="G37" s="91">
        <f t="shared" si="13"/>
        <v>198</v>
      </c>
      <c r="H37" s="92">
        <v>60</v>
      </c>
      <c r="I37" s="93">
        <f>E37/H37</f>
        <v>10.283333333333333</v>
      </c>
      <c r="J37" s="20"/>
      <c r="K37" s="20"/>
      <c r="L37" s="94" t="s">
        <v>75</v>
      </c>
      <c r="M37" s="95">
        <v>1</v>
      </c>
      <c r="N37" s="95">
        <v>2</v>
      </c>
      <c r="O37" s="95">
        <v>3</v>
      </c>
      <c r="P37" s="95">
        <v>4</v>
      </c>
      <c r="Q37" s="95">
        <v>5</v>
      </c>
      <c r="R37" s="95">
        <v>6</v>
      </c>
      <c r="S37" s="95">
        <v>7</v>
      </c>
      <c r="T37" s="95">
        <v>8</v>
      </c>
      <c r="U37" s="95">
        <v>9</v>
      </c>
      <c r="V37" s="95">
        <v>10</v>
      </c>
      <c r="W37" s="95">
        <v>11</v>
      </c>
      <c r="X37" s="95">
        <v>12</v>
      </c>
      <c r="Y37" s="95">
        <v>13</v>
      </c>
      <c r="Z37" s="95">
        <v>14</v>
      </c>
      <c r="AA37" s="95">
        <v>15</v>
      </c>
      <c r="AB37" s="95">
        <v>16</v>
      </c>
      <c r="AC37" s="95">
        <v>17</v>
      </c>
      <c r="AD37" s="95">
        <v>18</v>
      </c>
      <c r="AE37" s="95">
        <v>19</v>
      </c>
      <c r="AF37" s="95">
        <v>20</v>
      </c>
      <c r="AG37" s="95">
        <v>21</v>
      </c>
      <c r="AH37" s="95">
        <v>22</v>
      </c>
      <c r="AI37" s="95">
        <v>23</v>
      </c>
      <c r="AJ37" s="95">
        <v>24</v>
      </c>
      <c r="AK37" s="95">
        <v>25</v>
      </c>
      <c r="AL37" s="95">
        <v>26</v>
      </c>
      <c r="AM37" s="95">
        <v>27</v>
      </c>
      <c r="AN37" s="95">
        <v>28</v>
      </c>
      <c r="AO37" s="95">
        <v>29</v>
      </c>
      <c r="AP37" s="95">
        <v>30</v>
      </c>
      <c r="AQ37" s="95">
        <v>31</v>
      </c>
      <c r="AR37" s="95">
        <v>32</v>
      </c>
      <c r="AS37" s="95">
        <v>33</v>
      </c>
      <c r="AT37" s="95">
        <v>34</v>
      </c>
      <c r="AU37" s="95">
        <v>35</v>
      </c>
      <c r="AV37" s="95">
        <v>36</v>
      </c>
      <c r="AW37" s="95">
        <v>37</v>
      </c>
      <c r="AX37" s="95">
        <v>38</v>
      </c>
      <c r="AY37" s="95">
        <v>39</v>
      </c>
      <c r="AZ37" s="95">
        <v>40</v>
      </c>
      <c r="BA37" s="95">
        <v>41</v>
      </c>
      <c r="BB37" s="95">
        <v>42</v>
      </c>
      <c r="BC37" s="95">
        <v>43</v>
      </c>
      <c r="BD37" s="95">
        <v>44</v>
      </c>
      <c r="BE37" s="95">
        <v>45</v>
      </c>
      <c r="BF37" s="95">
        <v>46</v>
      </c>
      <c r="BG37" s="95">
        <v>47</v>
      </c>
      <c r="BH37" s="95">
        <v>48</v>
      </c>
      <c r="BI37" s="95">
        <v>49</v>
      </c>
      <c r="BJ37" s="95">
        <v>50</v>
      </c>
      <c r="BK37" s="95">
        <v>51</v>
      </c>
      <c r="BL37" s="95">
        <v>52</v>
      </c>
      <c r="BM37" s="95">
        <v>53</v>
      </c>
      <c r="BN37" s="95">
        <v>54</v>
      </c>
      <c r="BO37" s="95">
        <v>55</v>
      </c>
      <c r="BP37" s="95">
        <v>56</v>
      </c>
      <c r="BQ37" s="95">
        <v>57</v>
      </c>
      <c r="BR37" s="95">
        <v>58</v>
      </c>
      <c r="BS37" s="95">
        <v>59</v>
      </c>
      <c r="BT37" s="95">
        <v>60</v>
      </c>
      <c r="BU37" s="20"/>
      <c r="BV37" s="96" t="s">
        <v>76</v>
      </c>
    </row>
    <row r="38" spans="2:74" ht="22.5" customHeight="1" x14ac:dyDescent="0.3">
      <c r="B38" s="20"/>
      <c r="C38" s="20"/>
      <c r="D38" s="20"/>
      <c r="E38" s="20"/>
      <c r="F38" s="20"/>
      <c r="G38" s="20"/>
      <c r="H38" s="97" t="s">
        <v>77</v>
      </c>
      <c r="I38" s="20"/>
      <c r="J38" s="20"/>
      <c r="K38" s="20"/>
      <c r="L38" s="94" t="s">
        <v>78</v>
      </c>
      <c r="M38" s="98">
        <f>E37</f>
        <v>617</v>
      </c>
      <c r="N38" s="99">
        <f>M38-I37</f>
        <v>606.7166666666667</v>
      </c>
      <c r="O38" s="99">
        <f>N38-I37</f>
        <v>596.43333333333339</v>
      </c>
      <c r="P38" s="99">
        <f>O38-I37</f>
        <v>586.15000000000009</v>
      </c>
      <c r="Q38" s="99">
        <f>P38-I37</f>
        <v>575.86666666666679</v>
      </c>
      <c r="R38" s="99">
        <f>Q38-I37</f>
        <v>565.58333333333348</v>
      </c>
      <c r="S38" s="99">
        <f>R38-I37</f>
        <v>555.30000000000018</v>
      </c>
      <c r="T38" s="99">
        <f>S38-I37</f>
        <v>545.01666666666688</v>
      </c>
      <c r="U38" s="99">
        <f>T38-I37</f>
        <v>534.73333333333358</v>
      </c>
      <c r="V38" s="99">
        <f>U38-I37</f>
        <v>524.45000000000027</v>
      </c>
      <c r="W38" s="99">
        <f>V38-I37</f>
        <v>514.16666666666697</v>
      </c>
      <c r="X38" s="99">
        <f>W38-I37</f>
        <v>503.88333333333361</v>
      </c>
      <c r="Y38" s="99">
        <f>X38-I37</f>
        <v>493.60000000000025</v>
      </c>
      <c r="Z38" s="99">
        <f>Y38-I37</f>
        <v>483.31666666666689</v>
      </c>
      <c r="AA38" s="99">
        <f>Z38-I37</f>
        <v>473.03333333333353</v>
      </c>
      <c r="AB38" s="99">
        <f>AA38-I37</f>
        <v>462.75000000000017</v>
      </c>
      <c r="AC38" s="99">
        <f>AB38-I37</f>
        <v>452.46666666666681</v>
      </c>
      <c r="AD38" s="99">
        <f>AC38-I37</f>
        <v>442.18333333333345</v>
      </c>
      <c r="AE38" s="99">
        <f>AD38-I37</f>
        <v>431.90000000000009</v>
      </c>
      <c r="AF38" s="99">
        <f>AE38-I37</f>
        <v>421.61666666666673</v>
      </c>
      <c r="AG38" s="99">
        <f>AF38-I37</f>
        <v>411.33333333333337</v>
      </c>
      <c r="AH38" s="99">
        <f>AG38-I37</f>
        <v>401.05</v>
      </c>
      <c r="AI38" s="99">
        <f>AH38-I37</f>
        <v>390.76666666666665</v>
      </c>
      <c r="AJ38" s="99">
        <f>AI38-I37</f>
        <v>380.48333333333329</v>
      </c>
      <c r="AK38" s="99">
        <f>AJ38-I37</f>
        <v>370.19999999999993</v>
      </c>
      <c r="AL38" s="99">
        <f>AK38-I37</f>
        <v>359.91666666666657</v>
      </c>
      <c r="AM38" s="99">
        <f>AL38-I37</f>
        <v>349.63333333333321</v>
      </c>
      <c r="AN38" s="99">
        <f>AM38-I37</f>
        <v>339.34999999999985</v>
      </c>
      <c r="AO38" s="99">
        <f>AN38-I37</f>
        <v>329.06666666666649</v>
      </c>
      <c r="AP38" s="99">
        <f>AO38-I37</f>
        <v>318.78333333333313</v>
      </c>
      <c r="AQ38" s="99">
        <f>AP38-I37</f>
        <v>308.49999999999977</v>
      </c>
      <c r="AR38" s="99">
        <f>AQ38-I37</f>
        <v>298.21666666666641</v>
      </c>
      <c r="AS38" s="99">
        <f>AR38-I37</f>
        <v>287.93333333333305</v>
      </c>
      <c r="AT38" s="99">
        <f>AS38-I37</f>
        <v>277.64999999999969</v>
      </c>
      <c r="AU38" s="99">
        <f>AT38-I37</f>
        <v>267.36666666666633</v>
      </c>
      <c r="AV38" s="99">
        <f>AU38-I37</f>
        <v>257.08333333333297</v>
      </c>
      <c r="AW38" s="99">
        <f>AV38-I37</f>
        <v>246.79999999999964</v>
      </c>
      <c r="AX38" s="99">
        <f>AW38-I37</f>
        <v>236.51666666666631</v>
      </c>
      <c r="AY38" s="99">
        <f>AX38-I37</f>
        <v>226.23333333333298</v>
      </c>
      <c r="AZ38" s="99">
        <f>AY38-I37</f>
        <v>215.94999999999965</v>
      </c>
      <c r="BA38" s="99">
        <f>AZ38-I37</f>
        <v>205.66666666666632</v>
      </c>
      <c r="BB38" s="99">
        <f>BA38-I37</f>
        <v>195.38333333333298</v>
      </c>
      <c r="BC38" s="99">
        <f>BB38-I37</f>
        <v>185.09999999999965</v>
      </c>
      <c r="BD38" s="99">
        <f>BC38-I37</f>
        <v>174.81666666666632</v>
      </c>
      <c r="BE38" s="99">
        <f>BD38-I37</f>
        <v>164.53333333333299</v>
      </c>
      <c r="BF38" s="99">
        <f>BE38-I37</f>
        <v>154.24999999999966</v>
      </c>
      <c r="BG38" s="99">
        <f>BF38-I37</f>
        <v>143.96666666666633</v>
      </c>
      <c r="BH38" s="99">
        <f>BG38-I37</f>
        <v>133.683333333333</v>
      </c>
      <c r="BI38" s="99">
        <f>BH38-I37</f>
        <v>123.39999999999966</v>
      </c>
      <c r="BJ38" s="99">
        <f>BI38-I37</f>
        <v>113.11666666666633</v>
      </c>
      <c r="BK38" s="99">
        <f>BJ38-I37</f>
        <v>102.833333333333</v>
      </c>
      <c r="BL38" s="99">
        <f>BK38-I37</f>
        <v>92.54999999999967</v>
      </c>
      <c r="BM38" s="99">
        <f>BL38-I37</f>
        <v>82.266666666666339</v>
      </c>
      <c r="BN38" s="99">
        <f>BM38-I37</f>
        <v>71.983333333333007</v>
      </c>
      <c r="BO38" s="99">
        <f>BN38-I37</f>
        <v>61.699999999999676</v>
      </c>
      <c r="BP38" s="99">
        <f>BO38-I37</f>
        <v>51.416666666666345</v>
      </c>
      <c r="BQ38" s="99">
        <f>BP38-I37</f>
        <v>41.133333333333013</v>
      </c>
      <c r="BR38" s="99">
        <f>BQ38-I37</f>
        <v>30.849999999999682</v>
      </c>
      <c r="BS38" s="99">
        <f>BR38-I37</f>
        <v>20.56666666666635</v>
      </c>
      <c r="BT38" s="99">
        <f>BS38-I37</f>
        <v>10.283333333333017</v>
      </c>
      <c r="BU38" s="20"/>
      <c r="BV38" s="100" t="s">
        <v>79</v>
      </c>
    </row>
    <row r="39" spans="2:74" ht="22.5" customHeight="1" x14ac:dyDescent="0.3">
      <c r="B39" s="20"/>
      <c r="C39" s="20"/>
      <c r="D39" s="20"/>
      <c r="E39" s="20"/>
      <c r="F39" s="20"/>
      <c r="G39" s="20"/>
      <c r="H39" s="20"/>
      <c r="I39" s="20"/>
      <c r="J39" s="20"/>
      <c r="K39" s="20"/>
      <c r="L39" s="94" t="s">
        <v>27</v>
      </c>
      <c r="M39" s="98">
        <f>E37</f>
        <v>617</v>
      </c>
      <c r="N39" s="98">
        <f t="shared" ref="N39:BT39" si="14">M41</f>
        <v>609</v>
      </c>
      <c r="O39" s="98">
        <f t="shared" si="14"/>
        <v>589</v>
      </c>
      <c r="P39" s="98">
        <f t="shared" si="14"/>
        <v>559</v>
      </c>
      <c r="Q39" s="98">
        <f t="shared" si="14"/>
        <v>519</v>
      </c>
      <c r="R39" s="98">
        <f t="shared" si="14"/>
        <v>499</v>
      </c>
      <c r="S39" s="98">
        <f t="shared" si="14"/>
        <v>488</v>
      </c>
      <c r="T39" s="98">
        <f t="shared" si="14"/>
        <v>472</v>
      </c>
      <c r="U39" s="98">
        <f t="shared" si="14"/>
        <v>430</v>
      </c>
      <c r="V39" s="98">
        <f t="shared" si="14"/>
        <v>385</v>
      </c>
      <c r="W39" s="98">
        <f t="shared" si="14"/>
        <v>365</v>
      </c>
      <c r="X39" s="98">
        <f t="shared" si="14"/>
        <v>355</v>
      </c>
      <c r="Y39" s="98">
        <f t="shared" si="14"/>
        <v>339</v>
      </c>
      <c r="Z39" s="98">
        <f t="shared" si="14"/>
        <v>315</v>
      </c>
      <c r="AA39" s="98">
        <f t="shared" si="14"/>
        <v>267</v>
      </c>
      <c r="AB39" s="98">
        <f t="shared" si="14"/>
        <v>247</v>
      </c>
      <c r="AC39" s="98">
        <f t="shared" si="14"/>
        <v>243</v>
      </c>
      <c r="AD39" s="98">
        <f t="shared" si="14"/>
        <v>238</v>
      </c>
      <c r="AE39" s="98">
        <f t="shared" si="14"/>
        <v>234</v>
      </c>
      <c r="AF39" s="98">
        <f t="shared" si="14"/>
        <v>226</v>
      </c>
      <c r="AG39" s="98">
        <f t="shared" si="14"/>
        <v>218</v>
      </c>
      <c r="AH39" s="98">
        <f t="shared" si="14"/>
        <v>213</v>
      </c>
      <c r="AI39" s="98">
        <f t="shared" si="14"/>
        <v>208</v>
      </c>
      <c r="AJ39" s="98">
        <f t="shared" si="14"/>
        <v>203</v>
      </c>
      <c r="AK39" s="98">
        <f t="shared" si="14"/>
        <v>200</v>
      </c>
      <c r="AL39" s="98">
        <f t="shared" si="14"/>
        <v>198</v>
      </c>
      <c r="AM39" s="98">
        <f t="shared" si="14"/>
        <v>198</v>
      </c>
      <c r="AN39" s="98">
        <f t="shared" si="14"/>
        <v>198</v>
      </c>
      <c r="AO39" s="98">
        <f t="shared" si="14"/>
        <v>198</v>
      </c>
      <c r="AP39" s="98">
        <f t="shared" si="14"/>
        <v>198</v>
      </c>
      <c r="AQ39" s="98">
        <f t="shared" si="14"/>
        <v>198</v>
      </c>
      <c r="AR39" s="98">
        <f t="shared" si="14"/>
        <v>198</v>
      </c>
      <c r="AS39" s="98">
        <f t="shared" si="14"/>
        <v>198</v>
      </c>
      <c r="AT39" s="98">
        <f t="shared" si="14"/>
        <v>198</v>
      </c>
      <c r="AU39" s="98">
        <f t="shared" si="14"/>
        <v>198</v>
      </c>
      <c r="AV39" s="98">
        <f t="shared" si="14"/>
        <v>198</v>
      </c>
      <c r="AW39" s="98">
        <f t="shared" si="14"/>
        <v>198</v>
      </c>
      <c r="AX39" s="98">
        <f t="shared" si="14"/>
        <v>198</v>
      </c>
      <c r="AY39" s="98">
        <f t="shared" si="14"/>
        <v>198</v>
      </c>
      <c r="AZ39" s="98">
        <f t="shared" si="14"/>
        <v>198</v>
      </c>
      <c r="BA39" s="98">
        <f t="shared" si="14"/>
        <v>198</v>
      </c>
      <c r="BB39" s="98">
        <f t="shared" si="14"/>
        <v>198</v>
      </c>
      <c r="BC39" s="98">
        <f t="shared" si="14"/>
        <v>198</v>
      </c>
      <c r="BD39" s="98">
        <f t="shared" si="14"/>
        <v>198</v>
      </c>
      <c r="BE39" s="98">
        <f t="shared" si="14"/>
        <v>198</v>
      </c>
      <c r="BF39" s="98">
        <f t="shared" si="14"/>
        <v>198</v>
      </c>
      <c r="BG39" s="98">
        <f t="shared" si="14"/>
        <v>198</v>
      </c>
      <c r="BH39" s="98">
        <f t="shared" si="14"/>
        <v>198</v>
      </c>
      <c r="BI39" s="98">
        <f t="shared" si="14"/>
        <v>198</v>
      </c>
      <c r="BJ39" s="98">
        <f t="shared" si="14"/>
        <v>198</v>
      </c>
      <c r="BK39" s="98">
        <f t="shared" si="14"/>
        <v>198</v>
      </c>
      <c r="BL39" s="98">
        <f t="shared" si="14"/>
        <v>198</v>
      </c>
      <c r="BM39" s="98">
        <f t="shared" si="14"/>
        <v>198</v>
      </c>
      <c r="BN39" s="98">
        <f t="shared" si="14"/>
        <v>198</v>
      </c>
      <c r="BO39" s="98">
        <f t="shared" si="14"/>
        <v>198</v>
      </c>
      <c r="BP39" s="98">
        <f t="shared" si="14"/>
        <v>198</v>
      </c>
      <c r="BQ39" s="98">
        <f t="shared" si="14"/>
        <v>198</v>
      </c>
      <c r="BR39" s="98">
        <f t="shared" si="14"/>
        <v>198</v>
      </c>
      <c r="BS39" s="98">
        <f t="shared" si="14"/>
        <v>198</v>
      </c>
      <c r="BT39" s="98">
        <f t="shared" si="14"/>
        <v>198</v>
      </c>
      <c r="BU39" s="20"/>
      <c r="BV39" s="101">
        <f t="shared" ref="BV39:BV41" si="15">SUM(M39:BT39)</f>
        <v>15968</v>
      </c>
    </row>
    <row r="40" spans="2:74" ht="22.5" customHeight="1" x14ac:dyDescent="0.3">
      <c r="B40" s="20"/>
      <c r="C40" s="20"/>
      <c r="D40" s="20"/>
      <c r="E40" s="20"/>
      <c r="F40" s="20"/>
      <c r="G40" s="20"/>
      <c r="H40" s="20"/>
      <c r="I40" s="20"/>
      <c r="J40" s="20"/>
      <c r="K40" s="102" t="s">
        <v>80</v>
      </c>
      <c r="L40" s="94" t="s">
        <v>81</v>
      </c>
      <c r="M40" s="103">
        <v>8</v>
      </c>
      <c r="N40" s="103">
        <v>20</v>
      </c>
      <c r="O40" s="103">
        <v>30</v>
      </c>
      <c r="P40" s="103">
        <v>40</v>
      </c>
      <c r="Q40" s="103">
        <v>20</v>
      </c>
      <c r="R40" s="103">
        <v>11</v>
      </c>
      <c r="S40" s="103">
        <v>16</v>
      </c>
      <c r="T40" s="103">
        <v>42</v>
      </c>
      <c r="U40" s="103">
        <v>45</v>
      </c>
      <c r="V40" s="103">
        <v>20</v>
      </c>
      <c r="W40" s="103">
        <v>10</v>
      </c>
      <c r="X40" s="103">
        <v>16</v>
      </c>
      <c r="Y40" s="103">
        <v>24</v>
      </c>
      <c r="Z40" s="103">
        <v>48</v>
      </c>
      <c r="AA40" s="103">
        <v>20</v>
      </c>
      <c r="AB40" s="103">
        <v>4</v>
      </c>
      <c r="AC40" s="103">
        <v>5</v>
      </c>
      <c r="AD40" s="103">
        <v>4</v>
      </c>
      <c r="AE40" s="103">
        <v>8</v>
      </c>
      <c r="AF40" s="103">
        <v>8</v>
      </c>
      <c r="AG40" s="103">
        <v>5</v>
      </c>
      <c r="AH40" s="103">
        <v>5</v>
      </c>
      <c r="AI40" s="103">
        <v>5</v>
      </c>
      <c r="AJ40" s="103">
        <v>3</v>
      </c>
      <c r="AK40" s="103">
        <v>2</v>
      </c>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20"/>
      <c r="BV40" s="104">
        <f t="shared" si="15"/>
        <v>419</v>
      </c>
    </row>
    <row r="41" spans="2:74" ht="22.5" customHeight="1" x14ac:dyDescent="0.3">
      <c r="B41" s="20"/>
      <c r="C41" s="20"/>
      <c r="D41" s="20"/>
      <c r="E41" s="20"/>
      <c r="F41" s="20"/>
      <c r="G41" s="20"/>
      <c r="H41" s="20"/>
      <c r="I41" s="20"/>
      <c r="J41" s="20"/>
      <c r="K41" s="20"/>
      <c r="L41" s="94" t="s">
        <v>82</v>
      </c>
      <c r="M41" s="98">
        <f t="shared" ref="M41:BT41" si="16">M39-M40</f>
        <v>609</v>
      </c>
      <c r="N41" s="98">
        <f t="shared" si="16"/>
        <v>589</v>
      </c>
      <c r="O41" s="98">
        <f t="shared" si="16"/>
        <v>559</v>
      </c>
      <c r="P41" s="98">
        <f t="shared" si="16"/>
        <v>519</v>
      </c>
      <c r="Q41" s="98">
        <f t="shared" si="16"/>
        <v>499</v>
      </c>
      <c r="R41" s="98">
        <f t="shared" si="16"/>
        <v>488</v>
      </c>
      <c r="S41" s="98">
        <f t="shared" si="16"/>
        <v>472</v>
      </c>
      <c r="T41" s="98">
        <f t="shared" si="16"/>
        <v>430</v>
      </c>
      <c r="U41" s="98">
        <f t="shared" si="16"/>
        <v>385</v>
      </c>
      <c r="V41" s="98">
        <f t="shared" si="16"/>
        <v>365</v>
      </c>
      <c r="W41" s="98">
        <f t="shared" si="16"/>
        <v>355</v>
      </c>
      <c r="X41" s="98">
        <f t="shared" si="16"/>
        <v>339</v>
      </c>
      <c r="Y41" s="98">
        <f t="shared" si="16"/>
        <v>315</v>
      </c>
      <c r="Z41" s="98">
        <f t="shared" si="16"/>
        <v>267</v>
      </c>
      <c r="AA41" s="98">
        <f t="shared" si="16"/>
        <v>247</v>
      </c>
      <c r="AB41" s="98">
        <f t="shared" si="16"/>
        <v>243</v>
      </c>
      <c r="AC41" s="98">
        <f t="shared" si="16"/>
        <v>238</v>
      </c>
      <c r="AD41" s="98">
        <f t="shared" si="16"/>
        <v>234</v>
      </c>
      <c r="AE41" s="98">
        <f t="shared" si="16"/>
        <v>226</v>
      </c>
      <c r="AF41" s="98">
        <f t="shared" si="16"/>
        <v>218</v>
      </c>
      <c r="AG41" s="98">
        <f t="shared" si="16"/>
        <v>213</v>
      </c>
      <c r="AH41" s="98">
        <f t="shared" si="16"/>
        <v>208</v>
      </c>
      <c r="AI41" s="98">
        <f t="shared" si="16"/>
        <v>203</v>
      </c>
      <c r="AJ41" s="98">
        <f t="shared" si="16"/>
        <v>200</v>
      </c>
      <c r="AK41" s="98">
        <f t="shared" si="16"/>
        <v>198</v>
      </c>
      <c r="AL41" s="98">
        <f t="shared" si="16"/>
        <v>198</v>
      </c>
      <c r="AM41" s="98">
        <f t="shared" si="16"/>
        <v>198</v>
      </c>
      <c r="AN41" s="98">
        <f t="shared" si="16"/>
        <v>198</v>
      </c>
      <c r="AO41" s="98">
        <f t="shared" si="16"/>
        <v>198</v>
      </c>
      <c r="AP41" s="98">
        <f t="shared" si="16"/>
        <v>198</v>
      </c>
      <c r="AQ41" s="98">
        <f t="shared" si="16"/>
        <v>198</v>
      </c>
      <c r="AR41" s="98">
        <f t="shared" si="16"/>
        <v>198</v>
      </c>
      <c r="AS41" s="98">
        <f t="shared" si="16"/>
        <v>198</v>
      </c>
      <c r="AT41" s="98">
        <f t="shared" si="16"/>
        <v>198</v>
      </c>
      <c r="AU41" s="98">
        <f t="shared" si="16"/>
        <v>198</v>
      </c>
      <c r="AV41" s="98">
        <f t="shared" si="16"/>
        <v>198</v>
      </c>
      <c r="AW41" s="98">
        <f t="shared" si="16"/>
        <v>198</v>
      </c>
      <c r="AX41" s="98">
        <f t="shared" si="16"/>
        <v>198</v>
      </c>
      <c r="AY41" s="98">
        <f t="shared" si="16"/>
        <v>198</v>
      </c>
      <c r="AZ41" s="98">
        <f t="shared" si="16"/>
        <v>198</v>
      </c>
      <c r="BA41" s="98">
        <f t="shared" si="16"/>
        <v>198</v>
      </c>
      <c r="BB41" s="98">
        <f t="shared" si="16"/>
        <v>198</v>
      </c>
      <c r="BC41" s="98">
        <f t="shared" si="16"/>
        <v>198</v>
      </c>
      <c r="BD41" s="98">
        <f t="shared" si="16"/>
        <v>198</v>
      </c>
      <c r="BE41" s="98">
        <f t="shared" si="16"/>
        <v>198</v>
      </c>
      <c r="BF41" s="98">
        <f t="shared" si="16"/>
        <v>198</v>
      </c>
      <c r="BG41" s="98">
        <f t="shared" si="16"/>
        <v>198</v>
      </c>
      <c r="BH41" s="98">
        <f t="shared" si="16"/>
        <v>198</v>
      </c>
      <c r="BI41" s="98">
        <f t="shared" si="16"/>
        <v>198</v>
      </c>
      <c r="BJ41" s="98">
        <f t="shared" si="16"/>
        <v>198</v>
      </c>
      <c r="BK41" s="98">
        <f t="shared" si="16"/>
        <v>198</v>
      </c>
      <c r="BL41" s="98">
        <f t="shared" si="16"/>
        <v>198</v>
      </c>
      <c r="BM41" s="98">
        <f t="shared" si="16"/>
        <v>198</v>
      </c>
      <c r="BN41" s="98">
        <f t="shared" si="16"/>
        <v>198</v>
      </c>
      <c r="BO41" s="98">
        <f t="shared" si="16"/>
        <v>198</v>
      </c>
      <c r="BP41" s="98">
        <f t="shared" si="16"/>
        <v>198</v>
      </c>
      <c r="BQ41" s="98">
        <f t="shared" si="16"/>
        <v>198</v>
      </c>
      <c r="BR41" s="98">
        <f t="shared" si="16"/>
        <v>198</v>
      </c>
      <c r="BS41" s="98">
        <f t="shared" si="16"/>
        <v>198</v>
      </c>
      <c r="BT41" s="98">
        <f t="shared" si="16"/>
        <v>198</v>
      </c>
      <c r="BU41" s="20"/>
      <c r="BV41" s="104">
        <f t="shared" si="15"/>
        <v>15549</v>
      </c>
    </row>
    <row r="42" spans="2:74" ht="15.75" customHeight="1" x14ac:dyDescent="0.25">
      <c r="C42" s="6" t="s">
        <v>83</v>
      </c>
      <c r="BV42" s="3"/>
    </row>
    <row r="43" spans="2:74" ht="381.75" customHeight="1" x14ac:dyDescent="0.25">
      <c r="BV43" s="3"/>
    </row>
    <row r="44" spans="2:74" ht="216.75" customHeight="1" x14ac:dyDescent="0.25">
      <c r="BV44" s="3"/>
    </row>
    <row r="45" spans="2:74" ht="15.75" customHeight="1" x14ac:dyDescent="0.25">
      <c r="BV45" s="3"/>
    </row>
    <row r="46" spans="2:74" ht="49.5" customHeight="1" x14ac:dyDescent="0.4">
      <c r="B46" s="204" t="str">
        <f>HYPERLINK("https://www.smartsheet.com/try-it?trp=12400&amp;utm_source=template-excel&amp;utm_medium=content&amp;utm_campaign=SEO ","CLICK HERE TO CREATE IN SMARTSHEET")</f>
        <v>CLICK HERE TO CREATE IN SMARTSHEET</v>
      </c>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6"/>
    </row>
    <row r="47" spans="2:74" ht="15.75" customHeight="1" x14ac:dyDescent="0.25">
      <c r="BV47" s="3"/>
    </row>
    <row r="48" spans="2:74" ht="15.75" customHeight="1" x14ac:dyDescent="0.25">
      <c r="BV48" s="3"/>
    </row>
    <row r="49" spans="74:74" ht="15.75" customHeight="1" x14ac:dyDescent="0.25">
      <c r="BV49" s="3"/>
    </row>
    <row r="50" spans="74:74" ht="15.75" customHeight="1" x14ac:dyDescent="0.25">
      <c r="BV50" s="3"/>
    </row>
    <row r="51" spans="74:74" ht="15.75" customHeight="1" x14ac:dyDescent="0.25">
      <c r="BV51" s="3"/>
    </row>
    <row r="52" spans="74:74" ht="15.75" customHeight="1" x14ac:dyDescent="0.25">
      <c r="BV52" s="3"/>
    </row>
    <row r="53" spans="74:74" ht="15.75" customHeight="1" x14ac:dyDescent="0.25">
      <c r="BV53" s="3"/>
    </row>
    <row r="54" spans="74:74" ht="15.75" customHeight="1" x14ac:dyDescent="0.25">
      <c r="BV54" s="3"/>
    </row>
    <row r="55" spans="74:74" ht="15.75" customHeight="1" x14ac:dyDescent="0.25">
      <c r="BV55" s="3"/>
    </row>
    <row r="56" spans="74:74" ht="15.75" customHeight="1" x14ac:dyDescent="0.25">
      <c r="BV56" s="3"/>
    </row>
    <row r="57" spans="74:74" ht="15.75" customHeight="1" x14ac:dyDescent="0.25">
      <c r="BV57" s="3"/>
    </row>
    <row r="58" spans="74:74" ht="15.75" customHeight="1" x14ac:dyDescent="0.25">
      <c r="BV58" s="3"/>
    </row>
    <row r="59" spans="74:74" ht="15.75" customHeight="1" x14ac:dyDescent="0.25">
      <c r="BV59" s="3"/>
    </row>
    <row r="60" spans="74:74" ht="15.75" customHeight="1" x14ac:dyDescent="0.25">
      <c r="BV60" s="3"/>
    </row>
    <row r="61" spans="74:74" ht="15.75" customHeight="1" x14ac:dyDescent="0.25">
      <c r="BV61" s="3"/>
    </row>
    <row r="62" spans="74:74" ht="15.75" customHeight="1" x14ac:dyDescent="0.25">
      <c r="BV62" s="3"/>
    </row>
    <row r="63" spans="74:74" ht="15.75" customHeight="1" x14ac:dyDescent="0.25">
      <c r="BV63" s="3"/>
    </row>
    <row r="64" spans="74:74" ht="15.75" customHeight="1" x14ac:dyDescent="0.25">
      <c r="BV64" s="3"/>
    </row>
    <row r="65" spans="74:74" ht="15.75" customHeight="1" x14ac:dyDescent="0.25">
      <c r="BV65" s="3"/>
    </row>
    <row r="66" spans="74:74" ht="15.75" customHeight="1" x14ac:dyDescent="0.25">
      <c r="BV66" s="3"/>
    </row>
    <row r="67" spans="74:74" ht="15.75" customHeight="1" x14ac:dyDescent="0.25">
      <c r="BV67" s="3"/>
    </row>
    <row r="68" spans="74:74" ht="15.75" customHeight="1" x14ac:dyDescent="0.25">
      <c r="BV68" s="3"/>
    </row>
    <row r="69" spans="74:74" ht="15.75" customHeight="1" x14ac:dyDescent="0.25">
      <c r="BV69" s="3"/>
    </row>
    <row r="70" spans="74:74" ht="15.75" customHeight="1" x14ac:dyDescent="0.25">
      <c r="BV70" s="3"/>
    </row>
    <row r="71" spans="74:74" ht="15.75" customHeight="1" x14ac:dyDescent="0.25">
      <c r="BV71" s="3"/>
    </row>
    <row r="72" spans="74:74" ht="15.75" customHeight="1" x14ac:dyDescent="0.25">
      <c r="BV72" s="3"/>
    </row>
    <row r="73" spans="74:74" ht="15.75" customHeight="1" x14ac:dyDescent="0.25">
      <c r="BV73" s="3"/>
    </row>
    <row r="74" spans="74:74" ht="15.75" customHeight="1" x14ac:dyDescent="0.25">
      <c r="BV74" s="3"/>
    </row>
    <row r="75" spans="74:74" ht="15.75" customHeight="1" x14ac:dyDescent="0.25">
      <c r="BV75" s="3"/>
    </row>
    <row r="76" spans="74:74" ht="15.75" customHeight="1" x14ac:dyDescent="0.25">
      <c r="BV76" s="3"/>
    </row>
    <row r="77" spans="74:74" ht="15.75" customHeight="1" x14ac:dyDescent="0.25">
      <c r="BV77" s="3"/>
    </row>
    <row r="78" spans="74:74" ht="15.75" customHeight="1" x14ac:dyDescent="0.25">
      <c r="BV78" s="3"/>
    </row>
    <row r="79" spans="74:74" ht="15.75" customHeight="1" x14ac:dyDescent="0.25">
      <c r="BV79" s="3"/>
    </row>
    <row r="80" spans="74:74" ht="15.75" customHeight="1" x14ac:dyDescent="0.25">
      <c r="BV80" s="3"/>
    </row>
    <row r="81" spans="74:74" ht="15.75" customHeight="1" x14ac:dyDescent="0.25">
      <c r="BV81" s="3"/>
    </row>
    <row r="82" spans="74:74" ht="15.75" customHeight="1" x14ac:dyDescent="0.25">
      <c r="BV82" s="3"/>
    </row>
    <row r="83" spans="74:74" ht="15.75" customHeight="1" x14ac:dyDescent="0.25">
      <c r="BV83" s="3"/>
    </row>
    <row r="84" spans="74:74" ht="15.75" customHeight="1" x14ac:dyDescent="0.25">
      <c r="BV84" s="3"/>
    </row>
    <row r="85" spans="74:74" ht="15.75" customHeight="1" x14ac:dyDescent="0.25">
      <c r="BV85" s="3"/>
    </row>
    <row r="86" spans="74:74" ht="15.75" customHeight="1" x14ac:dyDescent="0.25">
      <c r="BV86" s="3"/>
    </row>
    <row r="87" spans="74:74" ht="15.75" customHeight="1" x14ac:dyDescent="0.25">
      <c r="BV87" s="3"/>
    </row>
    <row r="88" spans="74:74" ht="15.75" customHeight="1" x14ac:dyDescent="0.25">
      <c r="BV88" s="3"/>
    </row>
    <row r="89" spans="74:74" ht="15.75" customHeight="1" x14ac:dyDescent="0.25">
      <c r="BV89" s="3"/>
    </row>
    <row r="90" spans="74:74" ht="15.75" customHeight="1" x14ac:dyDescent="0.25">
      <c r="BV90" s="3"/>
    </row>
    <row r="91" spans="74:74" ht="15.75" customHeight="1" x14ac:dyDescent="0.25">
      <c r="BV91" s="3"/>
    </row>
    <row r="92" spans="74:74" ht="15.75" customHeight="1" x14ac:dyDescent="0.25">
      <c r="BV92" s="3"/>
    </row>
    <row r="93" spans="74:74" ht="15.75" customHeight="1" x14ac:dyDescent="0.25">
      <c r="BV93" s="3"/>
    </row>
    <row r="94" spans="74:74" ht="15.75" customHeight="1" x14ac:dyDescent="0.25">
      <c r="BV94" s="3"/>
    </row>
    <row r="95" spans="74:74" ht="15.75" customHeight="1" x14ac:dyDescent="0.25">
      <c r="BV95" s="3"/>
    </row>
    <row r="96" spans="74:74" ht="15.75" customHeight="1" x14ac:dyDescent="0.25">
      <c r="BV96" s="3"/>
    </row>
    <row r="97" spans="74:74" ht="15.75" customHeight="1" x14ac:dyDescent="0.25">
      <c r="BV97" s="3"/>
    </row>
    <row r="98" spans="74:74" ht="15.75" customHeight="1" x14ac:dyDescent="0.25">
      <c r="BV98" s="3"/>
    </row>
    <row r="99" spans="74:74" ht="15.75" customHeight="1" x14ac:dyDescent="0.25">
      <c r="BV99" s="3"/>
    </row>
    <row r="100" spans="74:74" ht="15.75" customHeight="1" x14ac:dyDescent="0.25">
      <c r="BV100" s="3"/>
    </row>
    <row r="101" spans="74:74" ht="15.75" customHeight="1" x14ac:dyDescent="0.25">
      <c r="BV101" s="3"/>
    </row>
    <row r="102" spans="74:74" ht="15.75" customHeight="1" x14ac:dyDescent="0.25">
      <c r="BV102" s="3"/>
    </row>
    <row r="103" spans="74:74" ht="15.75" customHeight="1" x14ac:dyDescent="0.25">
      <c r="BV103" s="3"/>
    </row>
    <row r="104" spans="74:74" ht="15.75" customHeight="1" x14ac:dyDescent="0.25">
      <c r="BV104" s="3"/>
    </row>
    <row r="105" spans="74:74" ht="15.75" customHeight="1" x14ac:dyDescent="0.25">
      <c r="BV105" s="3"/>
    </row>
    <row r="106" spans="74:74" ht="15.75" customHeight="1" x14ac:dyDescent="0.25">
      <c r="BV106" s="3"/>
    </row>
    <row r="107" spans="74:74" ht="15.75" customHeight="1" x14ac:dyDescent="0.25">
      <c r="BV107" s="3"/>
    </row>
    <row r="108" spans="74:74" ht="15.75" customHeight="1" x14ac:dyDescent="0.25">
      <c r="BV108" s="3"/>
    </row>
    <row r="109" spans="74:74" ht="15.75" customHeight="1" x14ac:dyDescent="0.25">
      <c r="BV109" s="3"/>
    </row>
    <row r="110" spans="74:74" ht="15.75" customHeight="1" x14ac:dyDescent="0.25">
      <c r="BV110" s="3"/>
    </row>
    <row r="111" spans="74:74" ht="15.75" customHeight="1" x14ac:dyDescent="0.25">
      <c r="BV111" s="3"/>
    </row>
    <row r="112" spans="74:74" ht="15.75" customHeight="1" x14ac:dyDescent="0.25">
      <c r="BV112" s="3"/>
    </row>
    <row r="113" spans="74:74" ht="15.75" customHeight="1" x14ac:dyDescent="0.25">
      <c r="BV113" s="3"/>
    </row>
    <row r="114" spans="74:74" ht="15.75" customHeight="1" x14ac:dyDescent="0.25">
      <c r="BV114" s="3"/>
    </row>
    <row r="115" spans="74:74" ht="15.75" customHeight="1" x14ac:dyDescent="0.25">
      <c r="BV115" s="3"/>
    </row>
    <row r="116" spans="74:74" ht="15.75" customHeight="1" x14ac:dyDescent="0.25">
      <c r="BV116" s="3"/>
    </row>
    <row r="117" spans="74:74" ht="15.75" customHeight="1" x14ac:dyDescent="0.25">
      <c r="BV117" s="3"/>
    </row>
    <row r="118" spans="74:74" ht="15.75" customHeight="1" x14ac:dyDescent="0.25">
      <c r="BV118" s="3"/>
    </row>
    <row r="119" spans="74:74" ht="15.75" customHeight="1" x14ac:dyDescent="0.25">
      <c r="BV119" s="3"/>
    </row>
    <row r="120" spans="74:74" ht="15.75" customHeight="1" x14ac:dyDescent="0.25">
      <c r="BV120" s="3"/>
    </row>
    <row r="121" spans="74:74" ht="15.75" customHeight="1" x14ac:dyDescent="0.25">
      <c r="BV121" s="3"/>
    </row>
    <row r="122" spans="74:74" ht="15.75" customHeight="1" x14ac:dyDescent="0.25">
      <c r="BV122" s="3"/>
    </row>
    <row r="123" spans="74:74" ht="15.75" customHeight="1" x14ac:dyDescent="0.25">
      <c r="BV123" s="3"/>
    </row>
    <row r="124" spans="74:74" ht="15.75" customHeight="1" x14ac:dyDescent="0.25">
      <c r="BV124" s="3"/>
    </row>
    <row r="125" spans="74:74" ht="15.75" customHeight="1" x14ac:dyDescent="0.25">
      <c r="BV125" s="3"/>
    </row>
    <row r="126" spans="74:74" ht="15.75" customHeight="1" x14ac:dyDescent="0.25">
      <c r="BV126" s="3"/>
    </row>
    <row r="127" spans="74:74" ht="15.75" customHeight="1" x14ac:dyDescent="0.25">
      <c r="BV127" s="3"/>
    </row>
    <row r="128" spans="74:74" ht="15.75" customHeight="1" x14ac:dyDescent="0.25">
      <c r="BV128" s="3"/>
    </row>
    <row r="129" spans="74:74" ht="15.75" customHeight="1" x14ac:dyDescent="0.25">
      <c r="BV129" s="3"/>
    </row>
    <row r="130" spans="74:74" ht="15.75" customHeight="1" x14ac:dyDescent="0.25">
      <c r="BV130" s="3"/>
    </row>
    <row r="131" spans="74:74" ht="15.75" customHeight="1" x14ac:dyDescent="0.25">
      <c r="BV131" s="3"/>
    </row>
    <row r="132" spans="74:74" ht="15.75" customHeight="1" x14ac:dyDescent="0.25">
      <c r="BV132" s="3"/>
    </row>
    <row r="133" spans="74:74" ht="15.75" customHeight="1" x14ac:dyDescent="0.25">
      <c r="BV133" s="3"/>
    </row>
    <row r="134" spans="74:74" ht="15.75" customHeight="1" x14ac:dyDescent="0.25">
      <c r="BV134" s="3"/>
    </row>
    <row r="135" spans="74:74" ht="15.75" customHeight="1" x14ac:dyDescent="0.25">
      <c r="BV135" s="3"/>
    </row>
    <row r="136" spans="74:74" ht="15.75" customHeight="1" x14ac:dyDescent="0.25">
      <c r="BV136" s="3"/>
    </row>
    <row r="137" spans="74:74" ht="15.75" customHeight="1" x14ac:dyDescent="0.25">
      <c r="BV137" s="3"/>
    </row>
    <row r="138" spans="74:74" ht="15.75" customHeight="1" x14ac:dyDescent="0.25">
      <c r="BV138" s="3"/>
    </row>
    <row r="139" spans="74:74" ht="15.75" customHeight="1" x14ac:dyDescent="0.25">
      <c r="BV139" s="3"/>
    </row>
    <row r="140" spans="74:74" ht="15.75" customHeight="1" x14ac:dyDescent="0.25">
      <c r="BV140" s="3"/>
    </row>
    <row r="141" spans="74:74" ht="15.75" customHeight="1" x14ac:dyDescent="0.25">
      <c r="BV141" s="3"/>
    </row>
    <row r="142" spans="74:74" ht="15.75" customHeight="1" x14ac:dyDescent="0.25">
      <c r="BV142" s="3"/>
    </row>
    <row r="143" spans="74:74" ht="15.75" customHeight="1" x14ac:dyDescent="0.25">
      <c r="BV143" s="3"/>
    </row>
    <row r="144" spans="74:74" ht="15.75" customHeight="1" x14ac:dyDescent="0.25">
      <c r="BV144" s="3"/>
    </row>
    <row r="145" spans="74:74" ht="15.75" customHeight="1" x14ac:dyDescent="0.25">
      <c r="BV145" s="3"/>
    </row>
    <row r="146" spans="74:74" ht="15.75" customHeight="1" x14ac:dyDescent="0.25">
      <c r="BV146" s="3"/>
    </row>
    <row r="147" spans="74:74" ht="15.75" customHeight="1" x14ac:dyDescent="0.25">
      <c r="BV147" s="3"/>
    </row>
    <row r="148" spans="74:74" ht="15.75" customHeight="1" x14ac:dyDescent="0.25">
      <c r="BV148" s="3"/>
    </row>
    <row r="149" spans="74:74" ht="15.75" customHeight="1" x14ac:dyDescent="0.25">
      <c r="BV149" s="3"/>
    </row>
    <row r="150" spans="74:74" ht="15.75" customHeight="1" x14ac:dyDescent="0.25">
      <c r="BV150" s="3"/>
    </row>
    <row r="151" spans="74:74" ht="15.75" customHeight="1" x14ac:dyDescent="0.25">
      <c r="BV151" s="3"/>
    </row>
    <row r="152" spans="74:74" ht="15.75" customHeight="1" x14ac:dyDescent="0.25">
      <c r="BV152" s="3"/>
    </row>
    <row r="153" spans="74:74" ht="15.75" customHeight="1" x14ac:dyDescent="0.25">
      <c r="BV153" s="3"/>
    </row>
    <row r="154" spans="74:74" ht="15.75" customHeight="1" x14ac:dyDescent="0.25">
      <c r="BV154" s="3"/>
    </row>
    <row r="155" spans="74:74" ht="15.75" customHeight="1" x14ac:dyDescent="0.25">
      <c r="BV155" s="3"/>
    </row>
    <row r="156" spans="74:74" ht="15.75" customHeight="1" x14ac:dyDescent="0.25">
      <c r="BV156" s="3"/>
    </row>
    <row r="157" spans="74:74" ht="15.75" customHeight="1" x14ac:dyDescent="0.25">
      <c r="BV157" s="3"/>
    </row>
    <row r="158" spans="74:74" ht="15.75" customHeight="1" x14ac:dyDescent="0.25">
      <c r="BV158" s="3"/>
    </row>
    <row r="159" spans="74:74" ht="15.75" customHeight="1" x14ac:dyDescent="0.25">
      <c r="BV159" s="3"/>
    </row>
    <row r="160" spans="74:74" ht="15.75" customHeight="1" x14ac:dyDescent="0.25">
      <c r="BV160" s="3"/>
    </row>
    <row r="161" spans="74:74" ht="15.75" customHeight="1" x14ac:dyDescent="0.25">
      <c r="BV161" s="3"/>
    </row>
    <row r="162" spans="74:74" ht="15.75" customHeight="1" x14ac:dyDescent="0.25">
      <c r="BV162" s="3"/>
    </row>
    <row r="163" spans="74:74" ht="15.75" customHeight="1" x14ac:dyDescent="0.25">
      <c r="BV163" s="3"/>
    </row>
    <row r="164" spans="74:74" ht="15.75" customHeight="1" x14ac:dyDescent="0.25">
      <c r="BV164" s="3"/>
    </row>
    <row r="165" spans="74:74" ht="15.75" customHeight="1" x14ac:dyDescent="0.25">
      <c r="BV165" s="3"/>
    </row>
    <row r="166" spans="74:74" ht="15.75" customHeight="1" x14ac:dyDescent="0.25">
      <c r="BV166" s="3"/>
    </row>
    <row r="167" spans="74:74" ht="15.75" customHeight="1" x14ac:dyDescent="0.25">
      <c r="BV167" s="3"/>
    </row>
    <row r="168" spans="74:74" ht="15.75" customHeight="1" x14ac:dyDescent="0.25">
      <c r="BV168" s="3"/>
    </row>
    <row r="169" spans="74:74" ht="15.75" customHeight="1" x14ac:dyDescent="0.25">
      <c r="BV169" s="3"/>
    </row>
    <row r="170" spans="74:74" ht="15.75" customHeight="1" x14ac:dyDescent="0.25">
      <c r="BV170" s="3"/>
    </row>
    <row r="171" spans="74:74" ht="15.75" customHeight="1" x14ac:dyDescent="0.25">
      <c r="BV171" s="3"/>
    </row>
    <row r="172" spans="74:74" ht="15.75" customHeight="1" x14ac:dyDescent="0.25">
      <c r="BV172" s="3"/>
    </row>
    <row r="173" spans="74:74" ht="15.75" customHeight="1" x14ac:dyDescent="0.25">
      <c r="BV173" s="3"/>
    </row>
    <row r="174" spans="74:74" ht="15.75" customHeight="1" x14ac:dyDescent="0.25">
      <c r="BV174" s="3"/>
    </row>
    <row r="175" spans="74:74" ht="15.75" customHeight="1" x14ac:dyDescent="0.25">
      <c r="BV175" s="3"/>
    </row>
    <row r="176" spans="74:74" ht="15.75" customHeight="1" x14ac:dyDescent="0.25">
      <c r="BV176" s="3"/>
    </row>
    <row r="177" spans="74:74" ht="15.75" customHeight="1" x14ac:dyDescent="0.25">
      <c r="BV177" s="3"/>
    </row>
    <row r="178" spans="74:74" ht="15.75" customHeight="1" x14ac:dyDescent="0.25">
      <c r="BV178" s="3"/>
    </row>
    <row r="179" spans="74:74" ht="15.75" customHeight="1" x14ac:dyDescent="0.25">
      <c r="BV179" s="3"/>
    </row>
    <row r="180" spans="74:74" ht="15.75" customHeight="1" x14ac:dyDescent="0.25">
      <c r="BV180" s="3"/>
    </row>
    <row r="181" spans="74:74" ht="15.75" customHeight="1" x14ac:dyDescent="0.25">
      <c r="BV181" s="3"/>
    </row>
    <row r="182" spans="74:74" ht="15.75" customHeight="1" x14ac:dyDescent="0.25">
      <c r="BV182" s="3"/>
    </row>
    <row r="183" spans="74:74" ht="15.75" customHeight="1" x14ac:dyDescent="0.25">
      <c r="BV183" s="3"/>
    </row>
    <row r="184" spans="74:74" ht="15.75" customHeight="1" x14ac:dyDescent="0.25">
      <c r="BV184" s="3"/>
    </row>
    <row r="185" spans="74:74" ht="15.75" customHeight="1" x14ac:dyDescent="0.25">
      <c r="BV185" s="3"/>
    </row>
    <row r="186" spans="74:74" ht="15.75" customHeight="1" x14ac:dyDescent="0.25">
      <c r="BV186" s="3"/>
    </row>
    <row r="187" spans="74:74" ht="15.75" customHeight="1" x14ac:dyDescent="0.25">
      <c r="BV187" s="3"/>
    </row>
    <row r="188" spans="74:74" ht="15.75" customHeight="1" x14ac:dyDescent="0.25">
      <c r="BV188" s="3"/>
    </row>
    <row r="189" spans="74:74" ht="15.75" customHeight="1" x14ac:dyDescent="0.25">
      <c r="BV189" s="3"/>
    </row>
    <row r="190" spans="74:74" ht="15.75" customHeight="1" x14ac:dyDescent="0.25">
      <c r="BV190" s="3"/>
    </row>
    <row r="191" spans="74:74" ht="15.75" customHeight="1" x14ac:dyDescent="0.25">
      <c r="BV191" s="3"/>
    </row>
    <row r="192" spans="74:74" ht="15.75" customHeight="1" x14ac:dyDescent="0.25">
      <c r="BV192" s="3"/>
    </row>
    <row r="193" spans="74:74" ht="15.75" customHeight="1" x14ac:dyDescent="0.25">
      <c r="BV193" s="3"/>
    </row>
    <row r="194" spans="74:74" ht="15.75" customHeight="1" x14ac:dyDescent="0.25">
      <c r="BV194" s="3"/>
    </row>
    <row r="195" spans="74:74" ht="15.75" customHeight="1" x14ac:dyDescent="0.25">
      <c r="BV195" s="3"/>
    </row>
    <row r="196" spans="74:74" ht="15.75" customHeight="1" x14ac:dyDescent="0.25">
      <c r="BV196" s="3"/>
    </row>
    <row r="197" spans="74:74" ht="15.75" customHeight="1" x14ac:dyDescent="0.25">
      <c r="BV197" s="3"/>
    </row>
    <row r="198" spans="74:74" ht="15.75" customHeight="1" x14ac:dyDescent="0.25">
      <c r="BV198" s="3"/>
    </row>
    <row r="199" spans="74:74" ht="15.75" customHeight="1" x14ac:dyDescent="0.25">
      <c r="BV199" s="3"/>
    </row>
    <row r="200" spans="74:74" ht="15.75" customHeight="1" x14ac:dyDescent="0.25">
      <c r="BV200" s="3"/>
    </row>
    <row r="201" spans="74:74" ht="15.75" customHeight="1" x14ac:dyDescent="0.25">
      <c r="BV201" s="3"/>
    </row>
    <row r="202" spans="74:74" ht="15.75" customHeight="1" x14ac:dyDescent="0.25">
      <c r="BV202" s="3"/>
    </row>
    <row r="203" spans="74:74" ht="15.75" customHeight="1" x14ac:dyDescent="0.25">
      <c r="BV203" s="3"/>
    </row>
    <row r="204" spans="74:74" ht="15.75" customHeight="1" x14ac:dyDescent="0.25">
      <c r="BV204" s="3"/>
    </row>
    <row r="205" spans="74:74" ht="15.75" customHeight="1" x14ac:dyDescent="0.25">
      <c r="BV205" s="3"/>
    </row>
    <row r="206" spans="74:74" ht="15.75" customHeight="1" x14ac:dyDescent="0.25">
      <c r="BV206" s="3"/>
    </row>
    <row r="207" spans="74:74" ht="15.75" customHeight="1" x14ac:dyDescent="0.25">
      <c r="BV207" s="3"/>
    </row>
    <row r="208" spans="74:74" ht="15.75" customHeight="1" x14ac:dyDescent="0.25">
      <c r="BV208" s="3"/>
    </row>
    <row r="209" spans="74:74" ht="15.75" customHeight="1" x14ac:dyDescent="0.25">
      <c r="BV209" s="3"/>
    </row>
    <row r="210" spans="74:74" ht="15.75" customHeight="1" x14ac:dyDescent="0.25">
      <c r="BV210" s="3"/>
    </row>
    <row r="211" spans="74:74" ht="15.75" customHeight="1" x14ac:dyDescent="0.25">
      <c r="BV211" s="3"/>
    </row>
    <row r="212" spans="74:74" ht="15.75" customHeight="1" x14ac:dyDescent="0.25">
      <c r="BV212" s="3"/>
    </row>
    <row r="213" spans="74:74" ht="15.75" customHeight="1" x14ac:dyDescent="0.25">
      <c r="BV213" s="3"/>
    </row>
    <row r="214" spans="74:74" ht="15.75" customHeight="1" x14ac:dyDescent="0.25">
      <c r="BV214" s="3"/>
    </row>
    <row r="215" spans="74:74" ht="15.75" customHeight="1" x14ac:dyDescent="0.25">
      <c r="BV215" s="3"/>
    </row>
    <row r="216" spans="74:74" ht="15.75" customHeight="1" x14ac:dyDescent="0.25">
      <c r="BV216" s="3"/>
    </row>
    <row r="217" spans="74:74" ht="15.75" customHeight="1" x14ac:dyDescent="0.25">
      <c r="BV217" s="3"/>
    </row>
    <row r="218" spans="74:74" ht="15.75" customHeight="1" x14ac:dyDescent="0.25">
      <c r="BV218" s="3"/>
    </row>
    <row r="219" spans="74:74" ht="15.75" customHeight="1" x14ac:dyDescent="0.25">
      <c r="BV219" s="3"/>
    </row>
    <row r="220" spans="74:74" ht="15.75" customHeight="1" x14ac:dyDescent="0.25">
      <c r="BV220" s="3"/>
    </row>
    <row r="221" spans="74:74" ht="15.75" customHeight="1" x14ac:dyDescent="0.25">
      <c r="BV221" s="3"/>
    </row>
    <row r="222" spans="74:74" ht="15.75" customHeight="1" x14ac:dyDescent="0.25">
      <c r="BV222" s="3"/>
    </row>
    <row r="223" spans="74:74" ht="15.75" customHeight="1" x14ac:dyDescent="0.25">
      <c r="BV223" s="3"/>
    </row>
    <row r="224" spans="74:74" ht="15.75" customHeight="1" x14ac:dyDescent="0.25">
      <c r="BV224" s="3"/>
    </row>
    <row r="225" spans="74:74" ht="15.75" customHeight="1" x14ac:dyDescent="0.25">
      <c r="BV225" s="3"/>
    </row>
    <row r="226" spans="74:74" ht="15.75" customHeight="1" x14ac:dyDescent="0.25">
      <c r="BV226" s="3"/>
    </row>
    <row r="227" spans="74:74" ht="15.75" customHeight="1" x14ac:dyDescent="0.25">
      <c r="BV227" s="3"/>
    </row>
    <row r="228" spans="74:74" ht="15.75" customHeight="1" x14ac:dyDescent="0.25">
      <c r="BV228" s="3"/>
    </row>
    <row r="229" spans="74:74" ht="15.75" customHeight="1" x14ac:dyDescent="0.25">
      <c r="BV229" s="3"/>
    </row>
    <row r="230" spans="74:74" ht="15.75" customHeight="1" x14ac:dyDescent="0.25">
      <c r="BV230" s="3"/>
    </row>
    <row r="231" spans="74:74" ht="15.75" customHeight="1" x14ac:dyDescent="0.25">
      <c r="BV231" s="3"/>
    </row>
    <row r="232" spans="74:74" ht="15.75" customHeight="1" x14ac:dyDescent="0.25">
      <c r="BV232" s="3"/>
    </row>
    <row r="233" spans="74:74" ht="15.75" customHeight="1" x14ac:dyDescent="0.25">
      <c r="BV233" s="3"/>
    </row>
    <row r="234" spans="74:74" ht="15.75" customHeight="1" x14ac:dyDescent="0.25">
      <c r="BV234" s="3"/>
    </row>
    <row r="235" spans="74:74" ht="15.75" customHeight="1" x14ac:dyDescent="0.25">
      <c r="BV235" s="3"/>
    </row>
    <row r="236" spans="74:74" ht="15.75" customHeight="1" x14ac:dyDescent="0.25">
      <c r="BV236" s="3"/>
    </row>
    <row r="237" spans="74:74" ht="15.75" customHeight="1" x14ac:dyDescent="0.25">
      <c r="BV237" s="3"/>
    </row>
    <row r="238" spans="74:74" ht="15.75" customHeight="1" x14ac:dyDescent="0.25">
      <c r="BV238" s="3"/>
    </row>
    <row r="239" spans="74:74" ht="15.75" customHeight="1" x14ac:dyDescent="0.25">
      <c r="BV239" s="3"/>
    </row>
    <row r="240" spans="74:74" ht="15.75" customHeight="1" x14ac:dyDescent="0.25">
      <c r="BV240" s="3"/>
    </row>
    <row r="241" spans="74:74" ht="15.75" customHeight="1" x14ac:dyDescent="0.25">
      <c r="BV241" s="3"/>
    </row>
    <row r="242" spans="74:74" ht="15.75" customHeight="1" x14ac:dyDescent="0.25">
      <c r="BV242" s="3"/>
    </row>
    <row r="243" spans="74:74" ht="15.75" customHeight="1" x14ac:dyDescent="0.25">
      <c r="BV243" s="3"/>
    </row>
    <row r="244" spans="74:74" ht="15.75" customHeight="1" x14ac:dyDescent="0.25">
      <c r="BV244" s="3"/>
    </row>
    <row r="245" spans="74:74" ht="15.75" customHeight="1" x14ac:dyDescent="0.25">
      <c r="BV245" s="3"/>
    </row>
    <row r="246" spans="74:74" ht="15.75" customHeight="1" x14ac:dyDescent="0.25">
      <c r="BV246" s="3"/>
    </row>
    <row r="247" spans="74:74" ht="15.75" customHeight="1" x14ac:dyDescent="0.25">
      <c r="BV247" s="3"/>
    </row>
    <row r="248" spans="74:74" ht="15.75" customHeight="1" x14ac:dyDescent="0.25">
      <c r="BV248" s="3"/>
    </row>
    <row r="249" spans="74:74" ht="15.75" customHeight="1" x14ac:dyDescent="0.25">
      <c r="BV249" s="3"/>
    </row>
    <row r="250" spans="74:74" ht="15.75" customHeight="1" x14ac:dyDescent="0.25">
      <c r="BV250" s="3"/>
    </row>
    <row r="251" spans="74:74" ht="15.75" customHeight="1" x14ac:dyDescent="0.25">
      <c r="BV251" s="3"/>
    </row>
    <row r="252" spans="74:74" ht="15.75" customHeight="1" x14ac:dyDescent="0.25">
      <c r="BV252" s="3"/>
    </row>
    <row r="253" spans="74:74" ht="15.75" customHeight="1" x14ac:dyDescent="0.25">
      <c r="BV253" s="3"/>
    </row>
    <row r="254" spans="74:74" ht="15.75" customHeight="1" x14ac:dyDescent="0.25">
      <c r="BV254" s="3"/>
    </row>
    <row r="255" spans="74:74" ht="15.75" customHeight="1" x14ac:dyDescent="0.25">
      <c r="BV255" s="3"/>
    </row>
    <row r="256" spans="74:74" ht="15.75" customHeight="1" x14ac:dyDescent="0.25">
      <c r="BV256" s="3"/>
    </row>
    <row r="257" spans="74:74" ht="15.75" customHeight="1" x14ac:dyDescent="0.25">
      <c r="BV257" s="3"/>
    </row>
    <row r="258" spans="74:74" ht="15.75" customHeight="1" x14ac:dyDescent="0.25">
      <c r="BV258" s="3"/>
    </row>
    <row r="259" spans="74:74" ht="15.75" customHeight="1" x14ac:dyDescent="0.25">
      <c r="BV259" s="3"/>
    </row>
    <row r="260" spans="74:74" ht="15.75" customHeight="1" x14ac:dyDescent="0.25">
      <c r="BV260" s="3"/>
    </row>
    <row r="261" spans="74:74" ht="15.75" customHeight="1" x14ac:dyDescent="0.25">
      <c r="BV261" s="3"/>
    </row>
    <row r="262" spans="74:74" ht="15.75" customHeight="1" x14ac:dyDescent="0.25">
      <c r="BV262" s="3"/>
    </row>
    <row r="263" spans="74:74" ht="15.75" customHeight="1" x14ac:dyDescent="0.25">
      <c r="BV263" s="3"/>
    </row>
    <row r="264" spans="74:74" ht="15.75" customHeight="1" x14ac:dyDescent="0.25">
      <c r="BV264" s="3"/>
    </row>
    <row r="265" spans="74:74" ht="15.75" customHeight="1" x14ac:dyDescent="0.25">
      <c r="BV265" s="3"/>
    </row>
    <row r="266" spans="74:74" ht="15.75" customHeight="1" x14ac:dyDescent="0.25">
      <c r="BV266" s="3"/>
    </row>
    <row r="267" spans="74:74" ht="15.75" customHeight="1" x14ac:dyDescent="0.25">
      <c r="BV267" s="3"/>
    </row>
    <row r="268" spans="74:74" ht="15.75" customHeight="1" x14ac:dyDescent="0.25">
      <c r="BV268" s="3"/>
    </row>
    <row r="269" spans="74:74" ht="15.75" customHeight="1" x14ac:dyDescent="0.25">
      <c r="BV269" s="3"/>
    </row>
    <row r="270" spans="74:74" ht="15.75" customHeight="1" x14ac:dyDescent="0.25">
      <c r="BV270" s="3"/>
    </row>
    <row r="271" spans="74:74" ht="15.75" customHeight="1" x14ac:dyDescent="0.25">
      <c r="BV271" s="3"/>
    </row>
    <row r="272" spans="74:74" ht="15.75" customHeight="1" x14ac:dyDescent="0.25">
      <c r="BV272" s="3"/>
    </row>
    <row r="273" spans="74:74" ht="15.75" customHeight="1" x14ac:dyDescent="0.25">
      <c r="BV273" s="3"/>
    </row>
    <row r="274" spans="74:74" ht="15.75" customHeight="1" x14ac:dyDescent="0.25">
      <c r="BV274" s="3"/>
    </row>
    <row r="275" spans="74:74" ht="15.75" customHeight="1" x14ac:dyDescent="0.25">
      <c r="BV275" s="3"/>
    </row>
    <row r="276" spans="74:74" ht="15.75" customHeight="1" x14ac:dyDescent="0.25">
      <c r="BV276" s="3"/>
    </row>
    <row r="277" spans="74:74" ht="15.75" customHeight="1" x14ac:dyDescent="0.25">
      <c r="BV277" s="3"/>
    </row>
    <row r="278" spans="74:74" ht="15.75" customHeight="1" x14ac:dyDescent="0.25">
      <c r="BV278" s="3"/>
    </row>
    <row r="279" spans="74:74" ht="15.75" customHeight="1" x14ac:dyDescent="0.25">
      <c r="BV279" s="3"/>
    </row>
    <row r="280" spans="74:74" ht="15.75" customHeight="1" x14ac:dyDescent="0.25">
      <c r="BV280" s="3"/>
    </row>
    <row r="281" spans="74:74" ht="15.75" customHeight="1" x14ac:dyDescent="0.25">
      <c r="BV281" s="3"/>
    </row>
    <row r="282" spans="74:74" ht="15.75" customHeight="1" x14ac:dyDescent="0.25">
      <c r="BV282" s="3"/>
    </row>
    <row r="283" spans="74:74" ht="15.75" customHeight="1" x14ac:dyDescent="0.25">
      <c r="BV283" s="3"/>
    </row>
    <row r="284" spans="74:74" ht="15.75" customHeight="1" x14ac:dyDescent="0.25">
      <c r="BV284" s="3"/>
    </row>
    <row r="285" spans="74:74" ht="15.75" customHeight="1" x14ac:dyDescent="0.25">
      <c r="BV285" s="3"/>
    </row>
    <row r="286" spans="74:74" ht="15.75" customHeight="1" x14ac:dyDescent="0.25">
      <c r="BV286" s="3"/>
    </row>
    <row r="287" spans="74:74" ht="15.75" customHeight="1" x14ac:dyDescent="0.25">
      <c r="BV287" s="3"/>
    </row>
    <row r="288" spans="74:74" ht="15.75" customHeight="1" x14ac:dyDescent="0.25">
      <c r="BV288" s="3"/>
    </row>
    <row r="289" spans="74:74" ht="15.75" customHeight="1" x14ac:dyDescent="0.25">
      <c r="BV289" s="3"/>
    </row>
    <row r="290" spans="74:74" ht="15.75" customHeight="1" x14ac:dyDescent="0.25">
      <c r="BV290" s="3"/>
    </row>
    <row r="291" spans="74:74" ht="15.75" customHeight="1" x14ac:dyDescent="0.25">
      <c r="BV291" s="3"/>
    </row>
    <row r="292" spans="74:74" ht="15.75" customHeight="1" x14ac:dyDescent="0.25">
      <c r="BV292" s="3"/>
    </row>
    <row r="293" spans="74:74" ht="15.75" customHeight="1" x14ac:dyDescent="0.25">
      <c r="BV293" s="3"/>
    </row>
    <row r="294" spans="74:74" ht="15.75" customHeight="1" x14ac:dyDescent="0.25">
      <c r="BV294" s="3"/>
    </row>
    <row r="295" spans="74:74" ht="15.75" customHeight="1" x14ac:dyDescent="0.25">
      <c r="BV295" s="3"/>
    </row>
    <row r="296" spans="74:74" ht="15.75" customHeight="1" x14ac:dyDescent="0.25">
      <c r="BV296" s="3"/>
    </row>
    <row r="297" spans="74:74" ht="15.75" customHeight="1" x14ac:dyDescent="0.25">
      <c r="BV297" s="3"/>
    </row>
    <row r="298" spans="74:74" ht="15.75" customHeight="1" x14ac:dyDescent="0.25">
      <c r="BV298" s="3"/>
    </row>
    <row r="299" spans="74:74" ht="15.75" customHeight="1" x14ac:dyDescent="0.25">
      <c r="BV299" s="3"/>
    </row>
    <row r="300" spans="74:74" ht="15.75" customHeight="1" x14ac:dyDescent="0.25">
      <c r="BV300" s="3"/>
    </row>
    <row r="301" spans="74:74" ht="15.75" customHeight="1" x14ac:dyDescent="0.25">
      <c r="BV301" s="3"/>
    </row>
    <row r="302" spans="74:74" ht="15.75" customHeight="1" x14ac:dyDescent="0.25">
      <c r="BV302" s="3"/>
    </row>
    <row r="303" spans="74:74" ht="15.75" customHeight="1" x14ac:dyDescent="0.25">
      <c r="BV303" s="3"/>
    </row>
    <row r="304" spans="74:74" ht="15.75" customHeight="1" x14ac:dyDescent="0.25">
      <c r="BV304" s="3"/>
    </row>
    <row r="305" spans="74:74" ht="15.75" customHeight="1" x14ac:dyDescent="0.25">
      <c r="BV305" s="3"/>
    </row>
    <row r="306" spans="74:74" ht="15.75" customHeight="1" x14ac:dyDescent="0.25">
      <c r="BV306" s="3"/>
    </row>
    <row r="307" spans="74:74" ht="15.75" customHeight="1" x14ac:dyDescent="0.25">
      <c r="BV307" s="3"/>
    </row>
    <row r="308" spans="74:74" ht="15.75" customHeight="1" x14ac:dyDescent="0.25">
      <c r="BV308" s="3"/>
    </row>
    <row r="309" spans="74:74" ht="15.75" customHeight="1" x14ac:dyDescent="0.25">
      <c r="BV309" s="3"/>
    </row>
    <row r="310" spans="74:74" ht="15.75" customHeight="1" x14ac:dyDescent="0.25">
      <c r="BV310" s="3"/>
    </row>
    <row r="311" spans="74:74" ht="15.75" customHeight="1" x14ac:dyDescent="0.25">
      <c r="BV311" s="3"/>
    </row>
    <row r="312" spans="74:74" ht="15.75" customHeight="1" x14ac:dyDescent="0.25">
      <c r="BV312" s="3"/>
    </row>
    <row r="313" spans="74:74" ht="15.75" customHeight="1" x14ac:dyDescent="0.25">
      <c r="BV313" s="3"/>
    </row>
    <row r="314" spans="74:74" ht="15.75" customHeight="1" x14ac:dyDescent="0.25">
      <c r="BV314" s="3"/>
    </row>
    <row r="315" spans="74:74" ht="15.75" customHeight="1" x14ac:dyDescent="0.25">
      <c r="BV315" s="3"/>
    </row>
    <row r="316" spans="74:74" ht="15.75" customHeight="1" x14ac:dyDescent="0.25">
      <c r="BV316" s="3"/>
    </row>
    <row r="317" spans="74:74" ht="15.75" customHeight="1" x14ac:dyDescent="0.25">
      <c r="BV317" s="3"/>
    </row>
    <row r="318" spans="74:74" ht="15.75" customHeight="1" x14ac:dyDescent="0.25">
      <c r="BV318" s="3"/>
    </row>
    <row r="319" spans="74:74" ht="15.75" customHeight="1" x14ac:dyDescent="0.25">
      <c r="BV319" s="3"/>
    </row>
    <row r="320" spans="74:74" ht="15.75" customHeight="1" x14ac:dyDescent="0.25">
      <c r="BV320" s="3"/>
    </row>
    <row r="321" spans="74:74" ht="15.75" customHeight="1" x14ac:dyDescent="0.25">
      <c r="BV321" s="3"/>
    </row>
    <row r="322" spans="74:74" ht="15.75" customHeight="1" x14ac:dyDescent="0.25">
      <c r="BV322" s="3"/>
    </row>
    <row r="323" spans="74:74" ht="15.75" customHeight="1" x14ac:dyDescent="0.25">
      <c r="BV323" s="3"/>
    </row>
    <row r="324" spans="74:74" ht="15.75" customHeight="1" x14ac:dyDescent="0.25">
      <c r="BV324" s="3"/>
    </row>
    <row r="325" spans="74:74" ht="15.75" customHeight="1" x14ac:dyDescent="0.25">
      <c r="BV325" s="3"/>
    </row>
    <row r="326" spans="74:74" ht="15.75" customHeight="1" x14ac:dyDescent="0.25">
      <c r="BV326" s="3"/>
    </row>
    <row r="327" spans="74:74" ht="15.75" customHeight="1" x14ac:dyDescent="0.25">
      <c r="BV327" s="3"/>
    </row>
    <row r="328" spans="74:74" ht="15.75" customHeight="1" x14ac:dyDescent="0.25">
      <c r="BV328" s="3"/>
    </row>
    <row r="329" spans="74:74" ht="15.75" customHeight="1" x14ac:dyDescent="0.25">
      <c r="BV329" s="3"/>
    </row>
    <row r="330" spans="74:74" ht="15.75" customHeight="1" x14ac:dyDescent="0.25">
      <c r="BV330" s="3"/>
    </row>
    <row r="331" spans="74:74" ht="15.75" customHeight="1" x14ac:dyDescent="0.25">
      <c r="BV331" s="3"/>
    </row>
    <row r="332" spans="74:74" ht="15.75" customHeight="1" x14ac:dyDescent="0.25">
      <c r="BV332" s="3"/>
    </row>
    <row r="333" spans="74:74" ht="15.75" customHeight="1" x14ac:dyDescent="0.25">
      <c r="BV333" s="3"/>
    </row>
    <row r="334" spans="74:74" ht="15.75" customHeight="1" x14ac:dyDescent="0.25">
      <c r="BV334" s="3"/>
    </row>
    <row r="335" spans="74:74" ht="15.75" customHeight="1" x14ac:dyDescent="0.25">
      <c r="BV335" s="3"/>
    </row>
    <row r="336" spans="74:74" ht="15.75" customHeight="1" x14ac:dyDescent="0.25">
      <c r="BV336" s="3"/>
    </row>
    <row r="337" spans="74:74" ht="15.75" customHeight="1" x14ac:dyDescent="0.25">
      <c r="BV337" s="3"/>
    </row>
    <row r="338" spans="74:74" ht="15.75" customHeight="1" x14ac:dyDescent="0.25">
      <c r="BV338" s="3"/>
    </row>
    <row r="339" spans="74:74" ht="15.75" customHeight="1" x14ac:dyDescent="0.25">
      <c r="BV339" s="3"/>
    </row>
    <row r="340" spans="74:74" ht="15.75" customHeight="1" x14ac:dyDescent="0.25">
      <c r="BV340" s="3"/>
    </row>
    <row r="341" spans="74:74" ht="15.75" customHeight="1" x14ac:dyDescent="0.25">
      <c r="BV341" s="3"/>
    </row>
    <row r="342" spans="74:74" ht="15.75" customHeight="1" x14ac:dyDescent="0.25">
      <c r="BV342" s="3"/>
    </row>
    <row r="343" spans="74:74" ht="15.75" customHeight="1" x14ac:dyDescent="0.25">
      <c r="BV343" s="3"/>
    </row>
    <row r="344" spans="74:74" ht="15.75" customHeight="1" x14ac:dyDescent="0.25">
      <c r="BV344" s="3"/>
    </row>
    <row r="345" spans="74:74" ht="15.75" customHeight="1" x14ac:dyDescent="0.25">
      <c r="BV345" s="3"/>
    </row>
    <row r="346" spans="74:74" ht="15.75" customHeight="1" x14ac:dyDescent="0.25">
      <c r="BV346" s="3"/>
    </row>
    <row r="347" spans="74:74" ht="15.75" customHeight="1" x14ac:dyDescent="0.25">
      <c r="BV347" s="3"/>
    </row>
    <row r="348" spans="74:74" ht="15.75" customHeight="1" x14ac:dyDescent="0.25">
      <c r="BV348" s="3"/>
    </row>
    <row r="349" spans="74:74" ht="15.75" customHeight="1" x14ac:dyDescent="0.25">
      <c r="BV349" s="3"/>
    </row>
    <row r="350" spans="74:74" ht="15.75" customHeight="1" x14ac:dyDescent="0.25">
      <c r="BV350" s="3"/>
    </row>
    <row r="351" spans="74:74" ht="15.75" customHeight="1" x14ac:dyDescent="0.25">
      <c r="BV351" s="3"/>
    </row>
    <row r="352" spans="74:74" ht="15.75" customHeight="1" x14ac:dyDescent="0.25">
      <c r="BV352" s="3"/>
    </row>
    <row r="353" spans="74:74" ht="15.75" customHeight="1" x14ac:dyDescent="0.25">
      <c r="BV353" s="3"/>
    </row>
    <row r="354" spans="74:74" ht="15.75" customHeight="1" x14ac:dyDescent="0.25">
      <c r="BV354" s="3"/>
    </row>
    <row r="355" spans="74:74" ht="15.75" customHeight="1" x14ac:dyDescent="0.25">
      <c r="BV355" s="3"/>
    </row>
    <row r="356" spans="74:74" ht="15.75" customHeight="1" x14ac:dyDescent="0.25">
      <c r="BV356" s="3"/>
    </row>
    <row r="357" spans="74:74" ht="15.75" customHeight="1" x14ac:dyDescent="0.25">
      <c r="BV357" s="3"/>
    </row>
    <row r="358" spans="74:74" ht="15.75" customHeight="1" x14ac:dyDescent="0.25">
      <c r="BV358" s="3"/>
    </row>
    <row r="359" spans="74:74" ht="15.75" customHeight="1" x14ac:dyDescent="0.25">
      <c r="BV359" s="3"/>
    </row>
    <row r="360" spans="74:74" ht="15.75" customHeight="1" x14ac:dyDescent="0.25">
      <c r="BV360" s="3"/>
    </row>
    <row r="361" spans="74:74" ht="15.75" customHeight="1" x14ac:dyDescent="0.25">
      <c r="BV361" s="3"/>
    </row>
    <row r="362" spans="74:74" ht="15.75" customHeight="1" x14ac:dyDescent="0.25">
      <c r="BV362" s="3"/>
    </row>
    <row r="363" spans="74:74" ht="15.75" customHeight="1" x14ac:dyDescent="0.25">
      <c r="BV363" s="3"/>
    </row>
    <row r="364" spans="74:74" ht="15.75" customHeight="1" x14ac:dyDescent="0.25">
      <c r="BV364" s="3"/>
    </row>
    <row r="365" spans="74:74" ht="15.75" customHeight="1" x14ac:dyDescent="0.25">
      <c r="BV365" s="3"/>
    </row>
    <row r="366" spans="74:74" ht="15.75" customHeight="1" x14ac:dyDescent="0.25">
      <c r="BV366" s="3"/>
    </row>
    <row r="367" spans="74:74" ht="15.75" customHeight="1" x14ac:dyDescent="0.25">
      <c r="BV367" s="3"/>
    </row>
    <row r="368" spans="74:74" ht="15.75" customHeight="1" x14ac:dyDescent="0.25">
      <c r="BV368" s="3"/>
    </row>
    <row r="369" spans="74:74" ht="15.75" customHeight="1" x14ac:dyDescent="0.25">
      <c r="BV369" s="3"/>
    </row>
    <row r="370" spans="74:74" ht="15.75" customHeight="1" x14ac:dyDescent="0.25">
      <c r="BV370" s="3"/>
    </row>
    <row r="371" spans="74:74" ht="15.75" customHeight="1" x14ac:dyDescent="0.25">
      <c r="BV371" s="3"/>
    </row>
    <row r="372" spans="74:74" ht="15.75" customHeight="1" x14ac:dyDescent="0.25">
      <c r="BV372" s="3"/>
    </row>
    <row r="373" spans="74:74" ht="15.75" customHeight="1" x14ac:dyDescent="0.25">
      <c r="BV373" s="3"/>
    </row>
    <row r="374" spans="74:74" ht="15.75" customHeight="1" x14ac:dyDescent="0.25">
      <c r="BV374" s="3"/>
    </row>
    <row r="375" spans="74:74" ht="15.75" customHeight="1" x14ac:dyDescent="0.25">
      <c r="BV375" s="3"/>
    </row>
    <row r="376" spans="74:74" ht="15.75" customHeight="1" x14ac:dyDescent="0.25">
      <c r="BV376" s="3"/>
    </row>
    <row r="377" spans="74:74" ht="15.75" customHeight="1" x14ac:dyDescent="0.25">
      <c r="BV377" s="3"/>
    </row>
    <row r="378" spans="74:74" ht="15.75" customHeight="1" x14ac:dyDescent="0.25">
      <c r="BV378" s="3"/>
    </row>
    <row r="379" spans="74:74" ht="15.75" customHeight="1" x14ac:dyDescent="0.25">
      <c r="BV379" s="3"/>
    </row>
    <row r="380" spans="74:74" ht="15.75" customHeight="1" x14ac:dyDescent="0.25">
      <c r="BV380" s="3"/>
    </row>
    <row r="381" spans="74:74" ht="15.75" customHeight="1" x14ac:dyDescent="0.25">
      <c r="BV381" s="3"/>
    </row>
    <row r="382" spans="74:74" ht="15.75" customHeight="1" x14ac:dyDescent="0.25">
      <c r="BV382" s="3"/>
    </row>
    <row r="383" spans="74:74" ht="15.75" customHeight="1" x14ac:dyDescent="0.25">
      <c r="BV383" s="3"/>
    </row>
    <row r="384" spans="74:74" ht="15.75" customHeight="1" x14ac:dyDescent="0.25">
      <c r="BV384" s="3"/>
    </row>
    <row r="385" spans="74:74" ht="15.75" customHeight="1" x14ac:dyDescent="0.25">
      <c r="BV385" s="3"/>
    </row>
    <row r="386" spans="74:74" ht="15.75" customHeight="1" x14ac:dyDescent="0.25">
      <c r="BV386" s="3"/>
    </row>
    <row r="387" spans="74:74" ht="15.75" customHeight="1" x14ac:dyDescent="0.25">
      <c r="BV387" s="3"/>
    </row>
    <row r="388" spans="74:74" ht="15.75" customHeight="1" x14ac:dyDescent="0.25">
      <c r="BV388" s="3"/>
    </row>
    <row r="389" spans="74:74" ht="15.75" customHeight="1" x14ac:dyDescent="0.25">
      <c r="BV389" s="3"/>
    </row>
    <row r="390" spans="74:74" ht="15.75" customHeight="1" x14ac:dyDescent="0.25">
      <c r="BV390" s="3"/>
    </row>
    <row r="391" spans="74:74" ht="15.75" customHeight="1" x14ac:dyDescent="0.25">
      <c r="BV391" s="3"/>
    </row>
    <row r="392" spans="74:74" ht="15.75" customHeight="1" x14ac:dyDescent="0.25">
      <c r="BV392" s="3"/>
    </row>
    <row r="393" spans="74:74" ht="15.75" customHeight="1" x14ac:dyDescent="0.25">
      <c r="BV393" s="3"/>
    </row>
    <row r="394" spans="74:74" ht="15.75" customHeight="1" x14ac:dyDescent="0.25">
      <c r="BV394" s="3"/>
    </row>
    <row r="395" spans="74:74" ht="15.75" customHeight="1" x14ac:dyDescent="0.25">
      <c r="BV395" s="3"/>
    </row>
    <row r="396" spans="74:74" ht="15.75" customHeight="1" x14ac:dyDescent="0.25">
      <c r="BV396" s="3"/>
    </row>
    <row r="397" spans="74:74" ht="15.75" customHeight="1" x14ac:dyDescent="0.25">
      <c r="BV397" s="3"/>
    </row>
    <row r="398" spans="74:74" ht="15.75" customHeight="1" x14ac:dyDescent="0.25">
      <c r="BV398" s="3"/>
    </row>
    <row r="399" spans="74:74" ht="15.75" customHeight="1" x14ac:dyDescent="0.25">
      <c r="BV399" s="3"/>
    </row>
    <row r="400" spans="74:74" ht="15.75" customHeight="1" x14ac:dyDescent="0.25">
      <c r="BV400" s="3"/>
    </row>
    <row r="401" spans="74:74" ht="15.75" customHeight="1" x14ac:dyDescent="0.25">
      <c r="BV401" s="3"/>
    </row>
    <row r="402" spans="74:74" ht="15.75" customHeight="1" x14ac:dyDescent="0.25">
      <c r="BV402" s="3"/>
    </row>
    <row r="403" spans="74:74" ht="15.75" customHeight="1" x14ac:dyDescent="0.25">
      <c r="BV403" s="3"/>
    </row>
    <row r="404" spans="74:74" ht="15.75" customHeight="1" x14ac:dyDescent="0.25">
      <c r="BV404" s="3"/>
    </row>
    <row r="405" spans="74:74" ht="15.75" customHeight="1" x14ac:dyDescent="0.25">
      <c r="BV405" s="3"/>
    </row>
    <row r="406" spans="74:74" ht="15.75" customHeight="1" x14ac:dyDescent="0.25">
      <c r="BV406" s="3"/>
    </row>
    <row r="407" spans="74:74" ht="15.75" customHeight="1" x14ac:dyDescent="0.25">
      <c r="BV407" s="3"/>
    </row>
    <row r="408" spans="74:74" ht="15.75" customHeight="1" x14ac:dyDescent="0.25">
      <c r="BV408" s="3"/>
    </row>
    <row r="409" spans="74:74" ht="15.75" customHeight="1" x14ac:dyDescent="0.25">
      <c r="BV409" s="3"/>
    </row>
    <row r="410" spans="74:74" ht="15.75" customHeight="1" x14ac:dyDescent="0.25">
      <c r="BV410" s="3"/>
    </row>
    <row r="411" spans="74:74" ht="15.75" customHeight="1" x14ac:dyDescent="0.25">
      <c r="BV411" s="3"/>
    </row>
    <row r="412" spans="74:74" ht="15.75" customHeight="1" x14ac:dyDescent="0.25">
      <c r="BV412" s="3"/>
    </row>
    <row r="413" spans="74:74" ht="15.75" customHeight="1" x14ac:dyDescent="0.25">
      <c r="BV413" s="3"/>
    </row>
    <row r="414" spans="74:74" ht="15.75" customHeight="1" x14ac:dyDescent="0.25">
      <c r="BV414" s="3"/>
    </row>
    <row r="415" spans="74:74" ht="15.75" customHeight="1" x14ac:dyDescent="0.25">
      <c r="BV415" s="3"/>
    </row>
    <row r="416" spans="74:74" ht="15.75" customHeight="1" x14ac:dyDescent="0.25">
      <c r="BV416" s="3"/>
    </row>
    <row r="417" spans="74:74" ht="15.75" customHeight="1" x14ac:dyDescent="0.25">
      <c r="BV417" s="3"/>
    </row>
    <row r="418" spans="74:74" ht="15.75" customHeight="1" x14ac:dyDescent="0.25">
      <c r="BV418" s="3"/>
    </row>
    <row r="419" spans="74:74" ht="15.75" customHeight="1" x14ac:dyDescent="0.25">
      <c r="BV419" s="3"/>
    </row>
    <row r="420" spans="74:74" ht="15.75" customHeight="1" x14ac:dyDescent="0.25">
      <c r="BV420" s="3"/>
    </row>
    <row r="421" spans="74:74" ht="15.75" customHeight="1" x14ac:dyDescent="0.25">
      <c r="BV421" s="3"/>
    </row>
    <row r="422" spans="74:74" ht="15.75" customHeight="1" x14ac:dyDescent="0.25">
      <c r="BV422" s="3"/>
    </row>
    <row r="423" spans="74:74" ht="15.75" customHeight="1" x14ac:dyDescent="0.25">
      <c r="BV423" s="3"/>
    </row>
    <row r="424" spans="74:74" ht="15.75" customHeight="1" x14ac:dyDescent="0.25">
      <c r="BV424" s="3"/>
    </row>
    <row r="425" spans="74:74" ht="15.75" customHeight="1" x14ac:dyDescent="0.25">
      <c r="BV425" s="3"/>
    </row>
    <row r="426" spans="74:74" ht="15.75" customHeight="1" x14ac:dyDescent="0.25">
      <c r="BV426" s="3"/>
    </row>
    <row r="427" spans="74:74" ht="15.75" customHeight="1" x14ac:dyDescent="0.25">
      <c r="BV427" s="3"/>
    </row>
    <row r="428" spans="74:74" ht="15.75" customHeight="1" x14ac:dyDescent="0.25">
      <c r="BV428" s="3"/>
    </row>
    <row r="429" spans="74:74" ht="15.75" customHeight="1" x14ac:dyDescent="0.25">
      <c r="BV429" s="3"/>
    </row>
    <row r="430" spans="74:74" ht="15.75" customHeight="1" x14ac:dyDescent="0.25">
      <c r="BV430" s="3"/>
    </row>
    <row r="431" spans="74:74" ht="15.75" customHeight="1" x14ac:dyDescent="0.25">
      <c r="BV431" s="3"/>
    </row>
    <row r="432" spans="74:74" ht="15.75" customHeight="1" x14ac:dyDescent="0.25">
      <c r="BV432" s="3"/>
    </row>
    <row r="433" spans="74:74" ht="15.75" customHeight="1" x14ac:dyDescent="0.25">
      <c r="BV433" s="3"/>
    </row>
    <row r="434" spans="74:74" ht="15.75" customHeight="1" x14ac:dyDescent="0.25">
      <c r="BV434" s="3"/>
    </row>
    <row r="435" spans="74:74" ht="15.75" customHeight="1" x14ac:dyDescent="0.25">
      <c r="BV435" s="3"/>
    </row>
    <row r="436" spans="74:74" ht="15.75" customHeight="1" x14ac:dyDescent="0.25">
      <c r="BV436" s="3"/>
    </row>
    <row r="437" spans="74:74" ht="15.75" customHeight="1" x14ac:dyDescent="0.25">
      <c r="BV437" s="3"/>
    </row>
    <row r="438" spans="74:74" ht="15.75" customHeight="1" x14ac:dyDescent="0.25">
      <c r="BV438" s="3"/>
    </row>
    <row r="439" spans="74:74" ht="15.75" customHeight="1" x14ac:dyDescent="0.25">
      <c r="BV439" s="3"/>
    </row>
    <row r="440" spans="74:74" ht="15.75" customHeight="1" x14ac:dyDescent="0.25">
      <c r="BV440" s="3"/>
    </row>
    <row r="441" spans="74:74" ht="15.75" customHeight="1" x14ac:dyDescent="0.25">
      <c r="BV441" s="3"/>
    </row>
    <row r="442" spans="74:74" ht="15.75" customHeight="1" x14ac:dyDescent="0.25">
      <c r="BV442" s="3"/>
    </row>
    <row r="443" spans="74:74" ht="15.75" customHeight="1" x14ac:dyDescent="0.25">
      <c r="BV443" s="3"/>
    </row>
    <row r="444" spans="74:74" ht="15.75" customHeight="1" x14ac:dyDescent="0.25">
      <c r="BV444" s="3"/>
    </row>
    <row r="445" spans="74:74" ht="15.75" customHeight="1" x14ac:dyDescent="0.25">
      <c r="BV445" s="3"/>
    </row>
    <row r="446" spans="74:74" ht="15.75" customHeight="1" x14ac:dyDescent="0.25">
      <c r="BV446" s="3"/>
    </row>
    <row r="447" spans="74:74" ht="15.75" customHeight="1" x14ac:dyDescent="0.25">
      <c r="BV447" s="3"/>
    </row>
    <row r="448" spans="74:74" ht="15.75" customHeight="1" x14ac:dyDescent="0.25">
      <c r="BV448" s="3"/>
    </row>
    <row r="449" spans="74:74" ht="15.75" customHeight="1" x14ac:dyDescent="0.25">
      <c r="BV449" s="3"/>
    </row>
    <row r="450" spans="74:74" ht="15.75" customHeight="1" x14ac:dyDescent="0.25">
      <c r="BV450" s="3"/>
    </row>
    <row r="451" spans="74:74" ht="15.75" customHeight="1" x14ac:dyDescent="0.25">
      <c r="BV451" s="3"/>
    </row>
    <row r="452" spans="74:74" ht="15.75" customHeight="1" x14ac:dyDescent="0.25">
      <c r="BV452" s="3"/>
    </row>
    <row r="453" spans="74:74" ht="15.75" customHeight="1" x14ac:dyDescent="0.25">
      <c r="BV453" s="3"/>
    </row>
    <row r="454" spans="74:74" ht="15.75" customHeight="1" x14ac:dyDescent="0.25">
      <c r="BV454" s="3"/>
    </row>
    <row r="455" spans="74:74" ht="15.75" customHeight="1" x14ac:dyDescent="0.25">
      <c r="BV455" s="3"/>
    </row>
    <row r="456" spans="74:74" ht="15.75" customHeight="1" x14ac:dyDescent="0.25">
      <c r="BV456" s="3"/>
    </row>
    <row r="457" spans="74:74" ht="15.75" customHeight="1" x14ac:dyDescent="0.25">
      <c r="BV457" s="3"/>
    </row>
    <row r="458" spans="74:74" ht="15.75" customHeight="1" x14ac:dyDescent="0.25">
      <c r="BV458" s="3"/>
    </row>
    <row r="459" spans="74:74" ht="15.75" customHeight="1" x14ac:dyDescent="0.25">
      <c r="BV459" s="3"/>
    </row>
    <row r="460" spans="74:74" ht="15.75" customHeight="1" x14ac:dyDescent="0.25">
      <c r="BV460" s="3"/>
    </row>
    <row r="461" spans="74:74" ht="15.75" customHeight="1" x14ac:dyDescent="0.25">
      <c r="BV461" s="3"/>
    </row>
    <row r="462" spans="74:74" ht="15.75" customHeight="1" x14ac:dyDescent="0.25">
      <c r="BV462" s="3"/>
    </row>
    <row r="463" spans="74:74" ht="15.75" customHeight="1" x14ac:dyDescent="0.25">
      <c r="BV463" s="3"/>
    </row>
    <row r="464" spans="74:74" ht="15.75" customHeight="1" x14ac:dyDescent="0.25">
      <c r="BV464" s="3"/>
    </row>
    <row r="465" spans="74:74" ht="15.75" customHeight="1" x14ac:dyDescent="0.25">
      <c r="BV465" s="3"/>
    </row>
    <row r="466" spans="74:74" ht="15.75" customHeight="1" x14ac:dyDescent="0.25">
      <c r="BV466" s="3"/>
    </row>
    <row r="467" spans="74:74" ht="15.75" customHeight="1" x14ac:dyDescent="0.25">
      <c r="BV467" s="3"/>
    </row>
    <row r="468" spans="74:74" ht="15.75" customHeight="1" x14ac:dyDescent="0.25">
      <c r="BV468" s="3"/>
    </row>
    <row r="469" spans="74:74" ht="15.75" customHeight="1" x14ac:dyDescent="0.25">
      <c r="BV469" s="3"/>
    </row>
    <row r="470" spans="74:74" ht="15.75" customHeight="1" x14ac:dyDescent="0.25">
      <c r="BV470" s="3"/>
    </row>
    <row r="471" spans="74:74" ht="15.75" customHeight="1" x14ac:dyDescent="0.25">
      <c r="BV471" s="3"/>
    </row>
    <row r="472" spans="74:74" ht="15.75" customHeight="1" x14ac:dyDescent="0.25">
      <c r="BV472" s="3"/>
    </row>
    <row r="473" spans="74:74" ht="15.75" customHeight="1" x14ac:dyDescent="0.25">
      <c r="BV473" s="3"/>
    </row>
    <row r="474" spans="74:74" ht="15.75" customHeight="1" x14ac:dyDescent="0.25">
      <c r="BV474" s="3"/>
    </row>
    <row r="475" spans="74:74" ht="15.75" customHeight="1" x14ac:dyDescent="0.25">
      <c r="BV475" s="3"/>
    </row>
    <row r="476" spans="74:74" ht="15.75" customHeight="1" x14ac:dyDescent="0.25">
      <c r="BV476" s="3"/>
    </row>
    <row r="477" spans="74:74" ht="15.75" customHeight="1" x14ac:dyDescent="0.25">
      <c r="BV477" s="3"/>
    </row>
    <row r="478" spans="74:74" ht="15.75" customHeight="1" x14ac:dyDescent="0.25">
      <c r="BV478" s="3"/>
    </row>
    <row r="479" spans="74:74" ht="15.75" customHeight="1" x14ac:dyDescent="0.25">
      <c r="BV479" s="3"/>
    </row>
    <row r="480" spans="74:74" ht="15.75" customHeight="1" x14ac:dyDescent="0.25">
      <c r="BV480" s="3"/>
    </row>
    <row r="481" spans="74:74" ht="15.75" customHeight="1" x14ac:dyDescent="0.25">
      <c r="BV481" s="3"/>
    </row>
    <row r="482" spans="74:74" ht="15.75" customHeight="1" x14ac:dyDescent="0.25">
      <c r="BV482" s="3"/>
    </row>
    <row r="483" spans="74:74" ht="15.75" customHeight="1" x14ac:dyDescent="0.25">
      <c r="BV483" s="3"/>
    </row>
    <row r="484" spans="74:74" ht="15.75" customHeight="1" x14ac:dyDescent="0.25">
      <c r="BV484" s="3"/>
    </row>
    <row r="485" spans="74:74" ht="15.75" customHeight="1" x14ac:dyDescent="0.25">
      <c r="BV485" s="3"/>
    </row>
    <row r="486" spans="74:74" ht="15.75" customHeight="1" x14ac:dyDescent="0.25">
      <c r="BV486" s="3"/>
    </row>
    <row r="487" spans="74:74" ht="15.75" customHeight="1" x14ac:dyDescent="0.25">
      <c r="BV487" s="3"/>
    </row>
    <row r="488" spans="74:74" ht="15.75" customHeight="1" x14ac:dyDescent="0.25">
      <c r="BV488" s="3"/>
    </row>
    <row r="489" spans="74:74" ht="15.75" customHeight="1" x14ac:dyDescent="0.25">
      <c r="BV489" s="3"/>
    </row>
    <row r="490" spans="74:74" ht="15.75" customHeight="1" x14ac:dyDescent="0.25">
      <c r="BV490" s="3"/>
    </row>
    <row r="491" spans="74:74" ht="15.75" customHeight="1" x14ac:dyDescent="0.25">
      <c r="BV491" s="3"/>
    </row>
    <row r="492" spans="74:74" ht="15.75" customHeight="1" x14ac:dyDescent="0.25">
      <c r="BV492" s="3"/>
    </row>
    <row r="493" spans="74:74" ht="15.75" customHeight="1" x14ac:dyDescent="0.25">
      <c r="BV493" s="3"/>
    </row>
    <row r="494" spans="74:74" ht="15.75" customHeight="1" x14ac:dyDescent="0.25">
      <c r="BV494" s="3"/>
    </row>
    <row r="495" spans="74:74" ht="15.75" customHeight="1" x14ac:dyDescent="0.25">
      <c r="BV495" s="3"/>
    </row>
    <row r="496" spans="74:74" ht="15.75" customHeight="1" x14ac:dyDescent="0.25">
      <c r="BV496" s="3"/>
    </row>
    <row r="497" spans="74:74" ht="15.75" customHeight="1" x14ac:dyDescent="0.25">
      <c r="BV497" s="3"/>
    </row>
    <row r="498" spans="74:74" ht="15.75" customHeight="1" x14ac:dyDescent="0.25">
      <c r="BV498" s="3"/>
    </row>
    <row r="499" spans="74:74" ht="15.75" customHeight="1" x14ac:dyDescent="0.25">
      <c r="BV499" s="3"/>
    </row>
    <row r="500" spans="74:74" ht="15.75" customHeight="1" x14ac:dyDescent="0.25">
      <c r="BV500" s="3"/>
    </row>
    <row r="501" spans="74:74" ht="15.75" customHeight="1" x14ac:dyDescent="0.25">
      <c r="BV501" s="3"/>
    </row>
    <row r="502" spans="74:74" ht="15.75" customHeight="1" x14ac:dyDescent="0.25">
      <c r="BV502" s="3"/>
    </row>
    <row r="503" spans="74:74" ht="15.75" customHeight="1" x14ac:dyDescent="0.25">
      <c r="BV503" s="3"/>
    </row>
    <row r="504" spans="74:74" ht="15.75" customHeight="1" x14ac:dyDescent="0.25">
      <c r="BV504" s="3"/>
    </row>
    <row r="505" spans="74:74" ht="15.75" customHeight="1" x14ac:dyDescent="0.25">
      <c r="BV505" s="3"/>
    </row>
    <row r="506" spans="74:74" ht="15.75" customHeight="1" x14ac:dyDescent="0.25">
      <c r="BV506" s="3"/>
    </row>
    <row r="507" spans="74:74" ht="15.75" customHeight="1" x14ac:dyDescent="0.25">
      <c r="BV507" s="3"/>
    </row>
    <row r="508" spans="74:74" ht="15.75" customHeight="1" x14ac:dyDescent="0.25">
      <c r="BV508" s="3"/>
    </row>
    <row r="509" spans="74:74" ht="15.75" customHeight="1" x14ac:dyDescent="0.25">
      <c r="BV509" s="3"/>
    </row>
    <row r="510" spans="74:74" ht="15.75" customHeight="1" x14ac:dyDescent="0.25">
      <c r="BV510" s="3"/>
    </row>
    <row r="511" spans="74:74" ht="15.75" customHeight="1" x14ac:dyDescent="0.25">
      <c r="BV511" s="3"/>
    </row>
    <row r="512" spans="74:74" ht="15.75" customHeight="1" x14ac:dyDescent="0.25">
      <c r="BV512" s="3"/>
    </row>
    <row r="513" spans="74:74" ht="15.75" customHeight="1" x14ac:dyDescent="0.25">
      <c r="BV513" s="3"/>
    </row>
    <row r="514" spans="74:74" ht="15.75" customHeight="1" x14ac:dyDescent="0.25">
      <c r="BV514" s="3"/>
    </row>
    <row r="515" spans="74:74" ht="15.75" customHeight="1" x14ac:dyDescent="0.25">
      <c r="BV515" s="3"/>
    </row>
    <row r="516" spans="74:74" ht="15.75" customHeight="1" x14ac:dyDescent="0.25">
      <c r="BV516" s="3"/>
    </row>
    <row r="517" spans="74:74" ht="15.75" customHeight="1" x14ac:dyDescent="0.25">
      <c r="BV517" s="3"/>
    </row>
    <row r="518" spans="74:74" ht="15.75" customHeight="1" x14ac:dyDescent="0.25">
      <c r="BV518" s="3"/>
    </row>
    <row r="519" spans="74:74" ht="15.75" customHeight="1" x14ac:dyDescent="0.25">
      <c r="BV519" s="3"/>
    </row>
    <row r="520" spans="74:74" ht="15.75" customHeight="1" x14ac:dyDescent="0.25">
      <c r="BV520" s="3"/>
    </row>
    <row r="521" spans="74:74" ht="15.75" customHeight="1" x14ac:dyDescent="0.25">
      <c r="BV521" s="3"/>
    </row>
    <row r="522" spans="74:74" ht="15.75" customHeight="1" x14ac:dyDescent="0.25">
      <c r="BV522" s="3"/>
    </row>
    <row r="523" spans="74:74" ht="15.75" customHeight="1" x14ac:dyDescent="0.25">
      <c r="BV523" s="3"/>
    </row>
    <row r="524" spans="74:74" ht="15.75" customHeight="1" x14ac:dyDescent="0.25">
      <c r="BV524" s="3"/>
    </row>
    <row r="525" spans="74:74" ht="15.75" customHeight="1" x14ac:dyDescent="0.25">
      <c r="BV525" s="3"/>
    </row>
    <row r="526" spans="74:74" ht="15.75" customHeight="1" x14ac:dyDescent="0.25">
      <c r="BV526" s="3"/>
    </row>
    <row r="527" spans="74:74" ht="15.75" customHeight="1" x14ac:dyDescent="0.25">
      <c r="BV527" s="3"/>
    </row>
    <row r="528" spans="74:74" ht="15.75" customHeight="1" x14ac:dyDescent="0.25">
      <c r="BV528" s="3"/>
    </row>
    <row r="529" spans="74:74" ht="15.75" customHeight="1" x14ac:dyDescent="0.25">
      <c r="BV529" s="3"/>
    </row>
    <row r="530" spans="74:74" ht="15.75" customHeight="1" x14ac:dyDescent="0.25">
      <c r="BV530" s="3"/>
    </row>
    <row r="531" spans="74:74" ht="15.75" customHeight="1" x14ac:dyDescent="0.25">
      <c r="BV531" s="3"/>
    </row>
    <row r="532" spans="74:74" ht="15.75" customHeight="1" x14ac:dyDescent="0.25">
      <c r="BV532" s="3"/>
    </row>
    <row r="533" spans="74:74" ht="15.75" customHeight="1" x14ac:dyDescent="0.25">
      <c r="BV533" s="3"/>
    </row>
    <row r="534" spans="74:74" ht="15.75" customHeight="1" x14ac:dyDescent="0.25">
      <c r="BV534" s="3"/>
    </row>
    <row r="535" spans="74:74" ht="15.75" customHeight="1" x14ac:dyDescent="0.25">
      <c r="BV535" s="3"/>
    </row>
    <row r="536" spans="74:74" ht="15.75" customHeight="1" x14ac:dyDescent="0.25">
      <c r="BV536" s="3"/>
    </row>
    <row r="537" spans="74:74" ht="15.75" customHeight="1" x14ac:dyDescent="0.25">
      <c r="BV537" s="3"/>
    </row>
    <row r="538" spans="74:74" ht="15.75" customHeight="1" x14ac:dyDescent="0.25">
      <c r="BV538" s="3"/>
    </row>
    <row r="539" spans="74:74" ht="15.75" customHeight="1" x14ac:dyDescent="0.25">
      <c r="BV539" s="3"/>
    </row>
    <row r="540" spans="74:74" ht="15.75" customHeight="1" x14ac:dyDescent="0.25">
      <c r="BV540" s="3"/>
    </row>
    <row r="541" spans="74:74" ht="15.75" customHeight="1" x14ac:dyDescent="0.25">
      <c r="BV541" s="3"/>
    </row>
    <row r="542" spans="74:74" ht="15.75" customHeight="1" x14ac:dyDescent="0.25">
      <c r="BV542" s="3"/>
    </row>
    <row r="543" spans="74:74" ht="15.75" customHeight="1" x14ac:dyDescent="0.25">
      <c r="BV543" s="3"/>
    </row>
    <row r="544" spans="74:74" ht="15.75" customHeight="1" x14ac:dyDescent="0.25">
      <c r="BV544" s="3"/>
    </row>
    <row r="545" spans="74:74" ht="15.75" customHeight="1" x14ac:dyDescent="0.25">
      <c r="BV545" s="3"/>
    </row>
    <row r="546" spans="74:74" ht="15.75" customHeight="1" x14ac:dyDescent="0.25">
      <c r="BV546" s="3"/>
    </row>
    <row r="547" spans="74:74" ht="15.75" customHeight="1" x14ac:dyDescent="0.25">
      <c r="BV547" s="3"/>
    </row>
    <row r="548" spans="74:74" ht="15.75" customHeight="1" x14ac:dyDescent="0.25">
      <c r="BV548" s="3"/>
    </row>
    <row r="549" spans="74:74" ht="15.75" customHeight="1" x14ac:dyDescent="0.25">
      <c r="BV549" s="3"/>
    </row>
    <row r="550" spans="74:74" ht="15.75" customHeight="1" x14ac:dyDescent="0.25">
      <c r="BV550" s="3"/>
    </row>
    <row r="551" spans="74:74" ht="15.75" customHeight="1" x14ac:dyDescent="0.25">
      <c r="BV551" s="3"/>
    </row>
    <row r="552" spans="74:74" ht="15.75" customHeight="1" x14ac:dyDescent="0.25">
      <c r="BV552" s="3"/>
    </row>
    <row r="553" spans="74:74" ht="15.75" customHeight="1" x14ac:dyDescent="0.25">
      <c r="BV553" s="3"/>
    </row>
    <row r="554" spans="74:74" ht="15.75" customHeight="1" x14ac:dyDescent="0.25">
      <c r="BV554" s="3"/>
    </row>
    <row r="555" spans="74:74" ht="15.75" customHeight="1" x14ac:dyDescent="0.25">
      <c r="BV555" s="3"/>
    </row>
    <row r="556" spans="74:74" ht="15.75" customHeight="1" x14ac:dyDescent="0.25">
      <c r="BV556" s="3"/>
    </row>
    <row r="557" spans="74:74" ht="15.75" customHeight="1" x14ac:dyDescent="0.25">
      <c r="BV557" s="3"/>
    </row>
    <row r="558" spans="74:74" ht="15.75" customHeight="1" x14ac:dyDescent="0.25">
      <c r="BV558" s="3"/>
    </row>
    <row r="559" spans="74:74" ht="15.75" customHeight="1" x14ac:dyDescent="0.25">
      <c r="BV559" s="3"/>
    </row>
    <row r="560" spans="74:74" ht="15.75" customHeight="1" x14ac:dyDescent="0.25">
      <c r="BV560" s="3"/>
    </row>
    <row r="561" spans="74:74" ht="15.75" customHeight="1" x14ac:dyDescent="0.25">
      <c r="BV561" s="3"/>
    </row>
    <row r="562" spans="74:74" ht="15.75" customHeight="1" x14ac:dyDescent="0.25">
      <c r="BV562" s="3"/>
    </row>
    <row r="563" spans="74:74" ht="15.75" customHeight="1" x14ac:dyDescent="0.25">
      <c r="BV563" s="3"/>
    </row>
    <row r="564" spans="74:74" ht="15.75" customHeight="1" x14ac:dyDescent="0.25">
      <c r="BV564" s="3"/>
    </row>
    <row r="565" spans="74:74" ht="15.75" customHeight="1" x14ac:dyDescent="0.25">
      <c r="BV565" s="3"/>
    </row>
    <row r="566" spans="74:74" ht="15.75" customHeight="1" x14ac:dyDescent="0.25">
      <c r="BV566" s="3"/>
    </row>
    <row r="567" spans="74:74" ht="15.75" customHeight="1" x14ac:dyDescent="0.25">
      <c r="BV567" s="3"/>
    </row>
    <row r="568" spans="74:74" ht="15.75" customHeight="1" x14ac:dyDescent="0.25">
      <c r="BV568" s="3"/>
    </row>
    <row r="569" spans="74:74" ht="15.75" customHeight="1" x14ac:dyDescent="0.25">
      <c r="BV569" s="3"/>
    </row>
    <row r="570" spans="74:74" ht="15.75" customHeight="1" x14ac:dyDescent="0.25">
      <c r="BV570" s="3"/>
    </row>
    <row r="571" spans="74:74" ht="15.75" customHeight="1" x14ac:dyDescent="0.25">
      <c r="BV571" s="3"/>
    </row>
    <row r="572" spans="74:74" ht="15.75" customHeight="1" x14ac:dyDescent="0.25">
      <c r="BV572" s="3"/>
    </row>
    <row r="573" spans="74:74" ht="15.75" customHeight="1" x14ac:dyDescent="0.25">
      <c r="BV573" s="3"/>
    </row>
    <row r="574" spans="74:74" ht="15.75" customHeight="1" x14ac:dyDescent="0.25">
      <c r="BV574" s="3"/>
    </row>
    <row r="575" spans="74:74" ht="15.75" customHeight="1" x14ac:dyDescent="0.25">
      <c r="BV575" s="3"/>
    </row>
    <row r="576" spans="74:74" ht="15.75" customHeight="1" x14ac:dyDescent="0.25">
      <c r="BV576" s="3"/>
    </row>
    <row r="577" spans="74:74" ht="15.75" customHeight="1" x14ac:dyDescent="0.25">
      <c r="BV577" s="3"/>
    </row>
    <row r="578" spans="74:74" ht="15.75" customHeight="1" x14ac:dyDescent="0.25">
      <c r="BV578" s="3"/>
    </row>
    <row r="579" spans="74:74" ht="15.75" customHeight="1" x14ac:dyDescent="0.25">
      <c r="BV579" s="3"/>
    </row>
    <row r="580" spans="74:74" ht="15.75" customHeight="1" x14ac:dyDescent="0.25">
      <c r="BV580" s="3"/>
    </row>
    <row r="581" spans="74:74" ht="15.75" customHeight="1" x14ac:dyDescent="0.25">
      <c r="BV581" s="3"/>
    </row>
    <row r="582" spans="74:74" ht="15.75" customHeight="1" x14ac:dyDescent="0.25">
      <c r="BV582" s="3"/>
    </row>
    <row r="583" spans="74:74" ht="15.75" customHeight="1" x14ac:dyDescent="0.25">
      <c r="BV583" s="3"/>
    </row>
    <row r="584" spans="74:74" ht="15.75" customHeight="1" x14ac:dyDescent="0.25">
      <c r="BV584" s="3"/>
    </row>
    <row r="585" spans="74:74" ht="15.75" customHeight="1" x14ac:dyDescent="0.25">
      <c r="BV585" s="3"/>
    </row>
    <row r="586" spans="74:74" ht="15.75" customHeight="1" x14ac:dyDescent="0.25">
      <c r="BV586" s="3"/>
    </row>
    <row r="587" spans="74:74" ht="15.75" customHeight="1" x14ac:dyDescent="0.25">
      <c r="BV587" s="3"/>
    </row>
    <row r="588" spans="74:74" ht="15.75" customHeight="1" x14ac:dyDescent="0.25">
      <c r="BV588" s="3"/>
    </row>
    <row r="589" spans="74:74" ht="15.75" customHeight="1" x14ac:dyDescent="0.25">
      <c r="BV589" s="3"/>
    </row>
    <row r="590" spans="74:74" ht="15.75" customHeight="1" x14ac:dyDescent="0.25">
      <c r="BV590" s="3"/>
    </row>
    <row r="591" spans="74:74" ht="15.75" customHeight="1" x14ac:dyDescent="0.25">
      <c r="BV591" s="3"/>
    </row>
    <row r="592" spans="74:74" ht="15.75" customHeight="1" x14ac:dyDescent="0.25">
      <c r="BV592" s="3"/>
    </row>
    <row r="593" spans="74:74" ht="15.75" customHeight="1" x14ac:dyDescent="0.25">
      <c r="BV593" s="3"/>
    </row>
    <row r="594" spans="74:74" ht="15.75" customHeight="1" x14ac:dyDescent="0.25">
      <c r="BV594" s="3"/>
    </row>
    <row r="595" spans="74:74" ht="15.75" customHeight="1" x14ac:dyDescent="0.25">
      <c r="BV595" s="3"/>
    </row>
    <row r="596" spans="74:74" ht="15.75" customHeight="1" x14ac:dyDescent="0.25">
      <c r="BV596" s="3"/>
    </row>
    <row r="597" spans="74:74" ht="15.75" customHeight="1" x14ac:dyDescent="0.25">
      <c r="BV597" s="3"/>
    </row>
    <row r="598" spans="74:74" ht="15.75" customHeight="1" x14ac:dyDescent="0.25">
      <c r="BV598" s="3"/>
    </row>
    <row r="599" spans="74:74" ht="15.75" customHeight="1" x14ac:dyDescent="0.25">
      <c r="BV599" s="3"/>
    </row>
    <row r="600" spans="74:74" ht="15.75" customHeight="1" x14ac:dyDescent="0.25">
      <c r="BV600" s="3"/>
    </row>
    <row r="601" spans="74:74" ht="15.75" customHeight="1" x14ac:dyDescent="0.25">
      <c r="BV601" s="3"/>
    </row>
    <row r="602" spans="74:74" ht="15.75" customHeight="1" x14ac:dyDescent="0.25">
      <c r="BV602" s="3"/>
    </row>
    <row r="603" spans="74:74" ht="15.75" customHeight="1" x14ac:dyDescent="0.25">
      <c r="BV603" s="3"/>
    </row>
    <row r="604" spans="74:74" ht="15.75" customHeight="1" x14ac:dyDescent="0.25">
      <c r="BV604" s="3"/>
    </row>
    <row r="605" spans="74:74" ht="15.75" customHeight="1" x14ac:dyDescent="0.25">
      <c r="BV605" s="3"/>
    </row>
    <row r="606" spans="74:74" ht="15.75" customHeight="1" x14ac:dyDescent="0.25">
      <c r="BV606" s="3"/>
    </row>
    <row r="607" spans="74:74" ht="15.75" customHeight="1" x14ac:dyDescent="0.25">
      <c r="BV607" s="3"/>
    </row>
    <row r="608" spans="74:74" ht="15.75" customHeight="1" x14ac:dyDescent="0.25">
      <c r="BV608" s="3"/>
    </row>
    <row r="609" spans="74:74" ht="15.75" customHeight="1" x14ac:dyDescent="0.25">
      <c r="BV609" s="3"/>
    </row>
    <row r="610" spans="74:74" ht="15.75" customHeight="1" x14ac:dyDescent="0.25">
      <c r="BV610" s="3"/>
    </row>
    <row r="611" spans="74:74" ht="15.75" customHeight="1" x14ac:dyDescent="0.25">
      <c r="BV611" s="3"/>
    </row>
    <row r="612" spans="74:74" ht="15.75" customHeight="1" x14ac:dyDescent="0.25">
      <c r="BV612" s="3"/>
    </row>
    <row r="613" spans="74:74" ht="15.75" customHeight="1" x14ac:dyDescent="0.25">
      <c r="BV613" s="3"/>
    </row>
    <row r="614" spans="74:74" ht="15.75" customHeight="1" x14ac:dyDescent="0.25">
      <c r="BV614" s="3"/>
    </row>
    <row r="615" spans="74:74" ht="15.75" customHeight="1" x14ac:dyDescent="0.25">
      <c r="BV615" s="3"/>
    </row>
    <row r="616" spans="74:74" ht="15.75" customHeight="1" x14ac:dyDescent="0.25">
      <c r="BV616" s="3"/>
    </row>
    <row r="617" spans="74:74" ht="15.75" customHeight="1" x14ac:dyDescent="0.25">
      <c r="BV617" s="3"/>
    </row>
    <row r="618" spans="74:74" ht="15.75" customHeight="1" x14ac:dyDescent="0.25">
      <c r="BV618" s="3"/>
    </row>
    <row r="619" spans="74:74" ht="15.75" customHeight="1" x14ac:dyDescent="0.25">
      <c r="BV619" s="3"/>
    </row>
    <row r="620" spans="74:74" ht="15.75" customHeight="1" x14ac:dyDescent="0.25">
      <c r="BV620" s="3"/>
    </row>
    <row r="621" spans="74:74" ht="15.75" customHeight="1" x14ac:dyDescent="0.25">
      <c r="BV621" s="3"/>
    </row>
    <row r="622" spans="74:74" ht="15.75" customHeight="1" x14ac:dyDescent="0.25">
      <c r="BV622" s="3"/>
    </row>
    <row r="623" spans="74:74" ht="15.75" customHeight="1" x14ac:dyDescent="0.25">
      <c r="BV623" s="3"/>
    </row>
    <row r="624" spans="74:74" ht="15.75" customHeight="1" x14ac:dyDescent="0.25">
      <c r="BV624" s="3"/>
    </row>
    <row r="625" spans="74:74" ht="15.75" customHeight="1" x14ac:dyDescent="0.25">
      <c r="BV625" s="3"/>
    </row>
    <row r="626" spans="74:74" ht="15.75" customHeight="1" x14ac:dyDescent="0.25">
      <c r="BV626" s="3"/>
    </row>
    <row r="627" spans="74:74" ht="15.75" customHeight="1" x14ac:dyDescent="0.25">
      <c r="BV627" s="3"/>
    </row>
    <row r="628" spans="74:74" ht="15.75" customHeight="1" x14ac:dyDescent="0.25">
      <c r="BV628" s="3"/>
    </row>
    <row r="629" spans="74:74" ht="15.75" customHeight="1" x14ac:dyDescent="0.25">
      <c r="BV629" s="3"/>
    </row>
    <row r="630" spans="74:74" ht="15.75" customHeight="1" x14ac:dyDescent="0.25">
      <c r="BV630" s="3"/>
    </row>
    <row r="631" spans="74:74" ht="15.75" customHeight="1" x14ac:dyDescent="0.25">
      <c r="BV631" s="3"/>
    </row>
    <row r="632" spans="74:74" ht="15.75" customHeight="1" x14ac:dyDescent="0.25">
      <c r="BV632" s="3"/>
    </row>
    <row r="633" spans="74:74" ht="15.75" customHeight="1" x14ac:dyDescent="0.25">
      <c r="BV633" s="3"/>
    </row>
    <row r="634" spans="74:74" ht="15.75" customHeight="1" x14ac:dyDescent="0.25">
      <c r="BV634" s="3"/>
    </row>
    <row r="635" spans="74:74" ht="15.75" customHeight="1" x14ac:dyDescent="0.25">
      <c r="BV635" s="3"/>
    </row>
    <row r="636" spans="74:74" ht="15.75" customHeight="1" x14ac:dyDescent="0.25">
      <c r="BV636" s="3"/>
    </row>
    <row r="637" spans="74:74" ht="15.75" customHeight="1" x14ac:dyDescent="0.25">
      <c r="BV637" s="3"/>
    </row>
    <row r="638" spans="74:74" ht="15.75" customHeight="1" x14ac:dyDescent="0.25">
      <c r="BV638" s="3"/>
    </row>
    <row r="639" spans="74:74" ht="15.75" customHeight="1" x14ac:dyDescent="0.25">
      <c r="BV639" s="3"/>
    </row>
    <row r="640" spans="74:74" ht="15.75" customHeight="1" x14ac:dyDescent="0.25">
      <c r="BV640" s="3"/>
    </row>
    <row r="641" spans="74:74" ht="15.75" customHeight="1" x14ac:dyDescent="0.25">
      <c r="BV641" s="3"/>
    </row>
    <row r="642" spans="74:74" ht="15.75" customHeight="1" x14ac:dyDescent="0.25">
      <c r="BV642" s="3"/>
    </row>
    <row r="643" spans="74:74" ht="15.75" customHeight="1" x14ac:dyDescent="0.25">
      <c r="BV643" s="3"/>
    </row>
    <row r="644" spans="74:74" ht="15.75" customHeight="1" x14ac:dyDescent="0.25">
      <c r="BV644" s="3"/>
    </row>
    <row r="645" spans="74:74" ht="15.75" customHeight="1" x14ac:dyDescent="0.25">
      <c r="BV645" s="3"/>
    </row>
    <row r="646" spans="74:74" ht="15.75" customHeight="1" x14ac:dyDescent="0.25">
      <c r="BV646" s="3"/>
    </row>
    <row r="647" spans="74:74" ht="15.75" customHeight="1" x14ac:dyDescent="0.25">
      <c r="BV647" s="3"/>
    </row>
    <row r="648" spans="74:74" ht="15.75" customHeight="1" x14ac:dyDescent="0.25">
      <c r="BV648" s="3"/>
    </row>
    <row r="649" spans="74:74" ht="15.75" customHeight="1" x14ac:dyDescent="0.25">
      <c r="BV649" s="3"/>
    </row>
    <row r="650" spans="74:74" ht="15.75" customHeight="1" x14ac:dyDescent="0.25">
      <c r="BV650" s="3"/>
    </row>
    <row r="651" spans="74:74" ht="15.75" customHeight="1" x14ac:dyDescent="0.25">
      <c r="BV651" s="3"/>
    </row>
    <row r="652" spans="74:74" ht="15.75" customHeight="1" x14ac:dyDescent="0.25">
      <c r="BV652" s="3"/>
    </row>
    <row r="653" spans="74:74" ht="15.75" customHeight="1" x14ac:dyDescent="0.25">
      <c r="BV653" s="3"/>
    </row>
    <row r="654" spans="74:74" ht="15.75" customHeight="1" x14ac:dyDescent="0.25">
      <c r="BV654" s="3"/>
    </row>
    <row r="655" spans="74:74" ht="15.75" customHeight="1" x14ac:dyDescent="0.25">
      <c r="BV655" s="3"/>
    </row>
    <row r="656" spans="74:74" ht="15.75" customHeight="1" x14ac:dyDescent="0.25">
      <c r="BV656" s="3"/>
    </row>
    <row r="657" spans="74:74" ht="15.75" customHeight="1" x14ac:dyDescent="0.25">
      <c r="BV657" s="3"/>
    </row>
    <row r="658" spans="74:74" ht="15.75" customHeight="1" x14ac:dyDescent="0.25">
      <c r="BV658" s="3"/>
    </row>
    <row r="659" spans="74:74" ht="15.75" customHeight="1" x14ac:dyDescent="0.25">
      <c r="BV659" s="3"/>
    </row>
    <row r="660" spans="74:74" ht="15.75" customHeight="1" x14ac:dyDescent="0.25">
      <c r="BV660" s="3"/>
    </row>
    <row r="661" spans="74:74" ht="15.75" customHeight="1" x14ac:dyDescent="0.25">
      <c r="BV661" s="3"/>
    </row>
    <row r="662" spans="74:74" ht="15.75" customHeight="1" x14ac:dyDescent="0.25">
      <c r="BV662" s="3"/>
    </row>
    <row r="663" spans="74:74" ht="15.75" customHeight="1" x14ac:dyDescent="0.25">
      <c r="BV663" s="3"/>
    </row>
    <row r="664" spans="74:74" ht="15.75" customHeight="1" x14ac:dyDescent="0.25">
      <c r="BV664" s="3"/>
    </row>
    <row r="665" spans="74:74" ht="15.75" customHeight="1" x14ac:dyDescent="0.25">
      <c r="BV665" s="3"/>
    </row>
    <row r="666" spans="74:74" ht="15.75" customHeight="1" x14ac:dyDescent="0.25">
      <c r="BV666" s="3"/>
    </row>
    <row r="667" spans="74:74" ht="15.75" customHeight="1" x14ac:dyDescent="0.25">
      <c r="BV667" s="3"/>
    </row>
    <row r="668" spans="74:74" ht="15.75" customHeight="1" x14ac:dyDescent="0.25">
      <c r="BV668" s="3"/>
    </row>
    <row r="669" spans="74:74" ht="15.75" customHeight="1" x14ac:dyDescent="0.25">
      <c r="BV669" s="3"/>
    </row>
    <row r="670" spans="74:74" ht="15.75" customHeight="1" x14ac:dyDescent="0.25">
      <c r="BV670" s="3"/>
    </row>
    <row r="671" spans="74:74" ht="15.75" customHeight="1" x14ac:dyDescent="0.25">
      <c r="BV671" s="3"/>
    </row>
    <row r="672" spans="74:74" ht="15.75" customHeight="1" x14ac:dyDescent="0.25">
      <c r="BV672" s="3"/>
    </row>
    <row r="673" spans="74:74" ht="15.75" customHeight="1" x14ac:dyDescent="0.25">
      <c r="BV673" s="3"/>
    </row>
    <row r="674" spans="74:74" ht="15.75" customHeight="1" x14ac:dyDescent="0.25">
      <c r="BV674" s="3"/>
    </row>
    <row r="675" spans="74:74" ht="15.75" customHeight="1" x14ac:dyDescent="0.25">
      <c r="BV675" s="3"/>
    </row>
    <row r="676" spans="74:74" ht="15.75" customHeight="1" x14ac:dyDescent="0.25">
      <c r="BV676" s="3"/>
    </row>
    <row r="677" spans="74:74" ht="15.75" customHeight="1" x14ac:dyDescent="0.25">
      <c r="BV677" s="3"/>
    </row>
    <row r="678" spans="74:74" ht="15.75" customHeight="1" x14ac:dyDescent="0.25">
      <c r="BV678" s="3"/>
    </row>
    <row r="679" spans="74:74" ht="15.75" customHeight="1" x14ac:dyDescent="0.25">
      <c r="BV679" s="3"/>
    </row>
    <row r="680" spans="74:74" ht="15.75" customHeight="1" x14ac:dyDescent="0.25">
      <c r="BV680" s="3"/>
    </row>
    <row r="681" spans="74:74" ht="15.75" customHeight="1" x14ac:dyDescent="0.25">
      <c r="BV681" s="3"/>
    </row>
    <row r="682" spans="74:74" ht="15.75" customHeight="1" x14ac:dyDescent="0.25">
      <c r="BV682" s="3"/>
    </row>
    <row r="683" spans="74:74" ht="15.75" customHeight="1" x14ac:dyDescent="0.25">
      <c r="BV683" s="3"/>
    </row>
    <row r="684" spans="74:74" ht="15.75" customHeight="1" x14ac:dyDescent="0.25">
      <c r="BV684" s="3"/>
    </row>
    <row r="685" spans="74:74" ht="15.75" customHeight="1" x14ac:dyDescent="0.25">
      <c r="BV685" s="3"/>
    </row>
    <row r="686" spans="74:74" ht="15.75" customHeight="1" x14ac:dyDescent="0.25">
      <c r="BV686" s="3"/>
    </row>
    <row r="687" spans="74:74" ht="15.75" customHeight="1" x14ac:dyDescent="0.25">
      <c r="BV687" s="3"/>
    </row>
    <row r="688" spans="74:74" ht="15.75" customHeight="1" x14ac:dyDescent="0.25">
      <c r="BV688" s="3"/>
    </row>
    <row r="689" spans="74:74" ht="15.75" customHeight="1" x14ac:dyDescent="0.25">
      <c r="BV689" s="3"/>
    </row>
    <row r="690" spans="74:74" ht="15.75" customHeight="1" x14ac:dyDescent="0.25">
      <c r="BV690" s="3"/>
    </row>
    <row r="691" spans="74:74" ht="15.75" customHeight="1" x14ac:dyDescent="0.25">
      <c r="BV691" s="3"/>
    </row>
    <row r="692" spans="74:74" ht="15.75" customHeight="1" x14ac:dyDescent="0.25">
      <c r="BV692" s="3"/>
    </row>
    <row r="693" spans="74:74" ht="15.75" customHeight="1" x14ac:dyDescent="0.25">
      <c r="BV693" s="3"/>
    </row>
    <row r="694" spans="74:74" ht="15.75" customHeight="1" x14ac:dyDescent="0.25">
      <c r="BV694" s="3"/>
    </row>
    <row r="695" spans="74:74" ht="15.75" customHeight="1" x14ac:dyDescent="0.25">
      <c r="BV695" s="3"/>
    </row>
    <row r="696" spans="74:74" ht="15.75" customHeight="1" x14ac:dyDescent="0.25">
      <c r="BV696" s="3"/>
    </row>
    <row r="697" spans="74:74" ht="15.75" customHeight="1" x14ac:dyDescent="0.25">
      <c r="BV697" s="3"/>
    </row>
    <row r="698" spans="74:74" ht="15.75" customHeight="1" x14ac:dyDescent="0.25">
      <c r="BV698" s="3"/>
    </row>
    <row r="699" spans="74:74" ht="15.75" customHeight="1" x14ac:dyDescent="0.25">
      <c r="BV699" s="3"/>
    </row>
    <row r="700" spans="74:74" ht="15.75" customHeight="1" x14ac:dyDescent="0.25">
      <c r="BV700" s="3"/>
    </row>
    <row r="701" spans="74:74" ht="15.75" customHeight="1" x14ac:dyDescent="0.25">
      <c r="BV701" s="3"/>
    </row>
    <row r="702" spans="74:74" ht="15.75" customHeight="1" x14ac:dyDescent="0.25">
      <c r="BV702" s="3"/>
    </row>
    <row r="703" spans="74:74" ht="15.75" customHeight="1" x14ac:dyDescent="0.25">
      <c r="BV703" s="3"/>
    </row>
    <row r="704" spans="74:74" ht="15.75" customHeight="1" x14ac:dyDescent="0.25">
      <c r="BV704" s="3"/>
    </row>
    <row r="705" spans="74:74" ht="15.75" customHeight="1" x14ac:dyDescent="0.25">
      <c r="BV705" s="3"/>
    </row>
    <row r="706" spans="74:74" ht="15.75" customHeight="1" x14ac:dyDescent="0.25">
      <c r="BV706" s="3"/>
    </row>
    <row r="707" spans="74:74" ht="15.75" customHeight="1" x14ac:dyDescent="0.25">
      <c r="BV707" s="3"/>
    </row>
    <row r="708" spans="74:74" ht="15.75" customHeight="1" x14ac:dyDescent="0.25">
      <c r="BV708" s="3"/>
    </row>
    <row r="709" spans="74:74" ht="15.75" customHeight="1" x14ac:dyDescent="0.25">
      <c r="BV709" s="3"/>
    </row>
    <row r="710" spans="74:74" ht="15.75" customHeight="1" x14ac:dyDescent="0.25">
      <c r="BV710" s="3"/>
    </row>
    <row r="711" spans="74:74" ht="15.75" customHeight="1" x14ac:dyDescent="0.25">
      <c r="BV711" s="3"/>
    </row>
    <row r="712" spans="74:74" ht="15.75" customHeight="1" x14ac:dyDescent="0.25">
      <c r="BV712" s="3"/>
    </row>
    <row r="713" spans="74:74" ht="15.75" customHeight="1" x14ac:dyDescent="0.25">
      <c r="BV713" s="3"/>
    </row>
    <row r="714" spans="74:74" ht="15.75" customHeight="1" x14ac:dyDescent="0.25">
      <c r="BV714" s="3"/>
    </row>
    <row r="715" spans="74:74" ht="15.75" customHeight="1" x14ac:dyDescent="0.25">
      <c r="BV715" s="3"/>
    </row>
    <row r="716" spans="74:74" ht="15.75" customHeight="1" x14ac:dyDescent="0.25">
      <c r="BV716" s="3"/>
    </row>
    <row r="717" spans="74:74" ht="15.75" customHeight="1" x14ac:dyDescent="0.25">
      <c r="BV717" s="3"/>
    </row>
    <row r="718" spans="74:74" ht="15.75" customHeight="1" x14ac:dyDescent="0.25">
      <c r="BV718" s="3"/>
    </row>
    <row r="719" spans="74:74" ht="15.75" customHeight="1" x14ac:dyDescent="0.25">
      <c r="BV719" s="3"/>
    </row>
    <row r="720" spans="74:74" ht="15.75" customHeight="1" x14ac:dyDescent="0.25">
      <c r="BV720" s="3"/>
    </row>
    <row r="721" spans="74:74" ht="15.75" customHeight="1" x14ac:dyDescent="0.25">
      <c r="BV721" s="3"/>
    </row>
    <row r="722" spans="74:74" ht="15.75" customHeight="1" x14ac:dyDescent="0.25">
      <c r="BV722" s="3"/>
    </row>
    <row r="723" spans="74:74" ht="15.75" customHeight="1" x14ac:dyDescent="0.25">
      <c r="BV723" s="3"/>
    </row>
    <row r="724" spans="74:74" ht="15.75" customHeight="1" x14ac:dyDescent="0.25">
      <c r="BV724" s="3"/>
    </row>
    <row r="725" spans="74:74" ht="15.75" customHeight="1" x14ac:dyDescent="0.25">
      <c r="BV725" s="3"/>
    </row>
    <row r="726" spans="74:74" ht="15.75" customHeight="1" x14ac:dyDescent="0.25">
      <c r="BV726" s="3"/>
    </row>
    <row r="727" spans="74:74" ht="15.75" customHeight="1" x14ac:dyDescent="0.25">
      <c r="BV727" s="3"/>
    </row>
    <row r="728" spans="74:74" ht="15.75" customHeight="1" x14ac:dyDescent="0.25">
      <c r="BV728" s="3"/>
    </row>
    <row r="729" spans="74:74" ht="15.75" customHeight="1" x14ac:dyDescent="0.25">
      <c r="BV729" s="3"/>
    </row>
    <row r="730" spans="74:74" ht="15.75" customHeight="1" x14ac:dyDescent="0.25">
      <c r="BV730" s="3"/>
    </row>
    <row r="731" spans="74:74" ht="15.75" customHeight="1" x14ac:dyDescent="0.25">
      <c r="BV731" s="3"/>
    </row>
    <row r="732" spans="74:74" ht="15.75" customHeight="1" x14ac:dyDescent="0.25">
      <c r="BV732" s="3"/>
    </row>
    <row r="733" spans="74:74" ht="15.75" customHeight="1" x14ac:dyDescent="0.25">
      <c r="BV733" s="3"/>
    </row>
    <row r="734" spans="74:74" ht="15.75" customHeight="1" x14ac:dyDescent="0.25">
      <c r="BV734" s="3"/>
    </row>
    <row r="735" spans="74:74" ht="15.75" customHeight="1" x14ac:dyDescent="0.25">
      <c r="BV735" s="3"/>
    </row>
    <row r="736" spans="74:74" ht="15.75" customHeight="1" x14ac:dyDescent="0.25">
      <c r="BV736" s="3"/>
    </row>
    <row r="737" spans="74:74" ht="15.75" customHeight="1" x14ac:dyDescent="0.25">
      <c r="BV737" s="3"/>
    </row>
    <row r="738" spans="74:74" ht="15.75" customHeight="1" x14ac:dyDescent="0.25">
      <c r="BV738" s="3"/>
    </row>
    <row r="739" spans="74:74" ht="15.75" customHeight="1" x14ac:dyDescent="0.25">
      <c r="BV739" s="3"/>
    </row>
    <row r="740" spans="74:74" ht="15.75" customHeight="1" x14ac:dyDescent="0.25">
      <c r="BV740" s="3"/>
    </row>
    <row r="741" spans="74:74" ht="15.75" customHeight="1" x14ac:dyDescent="0.25">
      <c r="BV741" s="3"/>
    </row>
    <row r="742" spans="74:74" ht="15.75" customHeight="1" x14ac:dyDescent="0.25">
      <c r="BV742" s="3"/>
    </row>
    <row r="743" spans="74:74" ht="15.75" customHeight="1" x14ac:dyDescent="0.25">
      <c r="BV743" s="3"/>
    </row>
    <row r="744" spans="74:74" ht="15.75" customHeight="1" x14ac:dyDescent="0.25">
      <c r="BV744" s="3"/>
    </row>
    <row r="745" spans="74:74" ht="15.75" customHeight="1" x14ac:dyDescent="0.25">
      <c r="BV745" s="3"/>
    </row>
    <row r="746" spans="74:74" ht="15.75" customHeight="1" x14ac:dyDescent="0.25">
      <c r="BV746" s="3"/>
    </row>
    <row r="747" spans="74:74" ht="15.75" customHeight="1" x14ac:dyDescent="0.25">
      <c r="BV747" s="3"/>
    </row>
    <row r="748" spans="74:74" ht="15.75" customHeight="1" x14ac:dyDescent="0.25">
      <c r="BV748" s="3"/>
    </row>
    <row r="749" spans="74:74" ht="15.75" customHeight="1" x14ac:dyDescent="0.25">
      <c r="BV749" s="3"/>
    </row>
    <row r="750" spans="74:74" ht="15.75" customHeight="1" x14ac:dyDescent="0.25">
      <c r="BV750" s="3"/>
    </row>
    <row r="751" spans="74:74" ht="15.75" customHeight="1" x14ac:dyDescent="0.25">
      <c r="BV751" s="3"/>
    </row>
    <row r="752" spans="74:74" ht="15.75" customHeight="1" x14ac:dyDescent="0.25">
      <c r="BV752" s="3"/>
    </row>
    <row r="753" spans="74:74" ht="15.75" customHeight="1" x14ac:dyDescent="0.25">
      <c r="BV753" s="3"/>
    </row>
    <row r="754" spans="74:74" ht="15.75" customHeight="1" x14ac:dyDescent="0.25">
      <c r="BV754" s="3"/>
    </row>
    <row r="755" spans="74:74" ht="15.75" customHeight="1" x14ac:dyDescent="0.25">
      <c r="BV755" s="3"/>
    </row>
    <row r="756" spans="74:74" ht="15.75" customHeight="1" x14ac:dyDescent="0.25">
      <c r="BV756" s="3"/>
    </row>
    <row r="757" spans="74:74" ht="15.75" customHeight="1" x14ac:dyDescent="0.25">
      <c r="BV757" s="3"/>
    </row>
    <row r="758" spans="74:74" ht="15.75" customHeight="1" x14ac:dyDescent="0.25">
      <c r="BV758" s="3"/>
    </row>
    <row r="759" spans="74:74" ht="15.75" customHeight="1" x14ac:dyDescent="0.25">
      <c r="BV759" s="3"/>
    </row>
    <row r="760" spans="74:74" ht="15.75" customHeight="1" x14ac:dyDescent="0.25">
      <c r="BV760" s="3"/>
    </row>
    <row r="761" spans="74:74" ht="15.75" customHeight="1" x14ac:dyDescent="0.25">
      <c r="BV761" s="3"/>
    </row>
    <row r="762" spans="74:74" ht="15.75" customHeight="1" x14ac:dyDescent="0.25">
      <c r="BV762" s="3"/>
    </row>
    <row r="763" spans="74:74" ht="15.75" customHeight="1" x14ac:dyDescent="0.25">
      <c r="BV763" s="3"/>
    </row>
    <row r="764" spans="74:74" ht="15.75" customHeight="1" x14ac:dyDescent="0.25">
      <c r="BV764" s="3"/>
    </row>
    <row r="765" spans="74:74" ht="15.75" customHeight="1" x14ac:dyDescent="0.25">
      <c r="BV765" s="3"/>
    </row>
    <row r="766" spans="74:74" ht="15.75" customHeight="1" x14ac:dyDescent="0.25">
      <c r="BV766" s="3"/>
    </row>
    <row r="767" spans="74:74" ht="15.75" customHeight="1" x14ac:dyDescent="0.25">
      <c r="BV767" s="3"/>
    </row>
    <row r="768" spans="74:74" ht="15.75" customHeight="1" x14ac:dyDescent="0.25">
      <c r="BV768" s="3"/>
    </row>
    <row r="769" spans="74:74" ht="15.75" customHeight="1" x14ac:dyDescent="0.25">
      <c r="BV769" s="3"/>
    </row>
    <row r="770" spans="74:74" ht="15.75" customHeight="1" x14ac:dyDescent="0.25">
      <c r="BV770" s="3"/>
    </row>
    <row r="771" spans="74:74" ht="15.75" customHeight="1" x14ac:dyDescent="0.25">
      <c r="BV771" s="3"/>
    </row>
    <row r="772" spans="74:74" ht="15.75" customHeight="1" x14ac:dyDescent="0.25">
      <c r="BV772" s="3"/>
    </row>
    <row r="773" spans="74:74" ht="15.75" customHeight="1" x14ac:dyDescent="0.25">
      <c r="BV773" s="3"/>
    </row>
    <row r="774" spans="74:74" ht="15.75" customHeight="1" x14ac:dyDescent="0.25">
      <c r="BV774" s="3"/>
    </row>
    <row r="775" spans="74:74" ht="15.75" customHeight="1" x14ac:dyDescent="0.25">
      <c r="BV775" s="3"/>
    </row>
    <row r="776" spans="74:74" ht="15.75" customHeight="1" x14ac:dyDescent="0.25">
      <c r="BV776" s="3"/>
    </row>
    <row r="777" spans="74:74" ht="15.75" customHeight="1" x14ac:dyDescent="0.25">
      <c r="BV777" s="3"/>
    </row>
    <row r="778" spans="74:74" ht="15.75" customHeight="1" x14ac:dyDescent="0.25">
      <c r="BV778" s="3"/>
    </row>
    <row r="779" spans="74:74" ht="15.75" customHeight="1" x14ac:dyDescent="0.25">
      <c r="BV779" s="3"/>
    </row>
    <row r="780" spans="74:74" ht="15.75" customHeight="1" x14ac:dyDescent="0.25">
      <c r="BV780" s="3"/>
    </row>
    <row r="781" spans="74:74" ht="15.75" customHeight="1" x14ac:dyDescent="0.25">
      <c r="BV781" s="3"/>
    </row>
    <row r="782" spans="74:74" ht="15.75" customHeight="1" x14ac:dyDescent="0.25">
      <c r="BV782" s="3"/>
    </row>
    <row r="783" spans="74:74" ht="15.75" customHeight="1" x14ac:dyDescent="0.25">
      <c r="BV783" s="3"/>
    </row>
    <row r="784" spans="74:74" ht="15.75" customHeight="1" x14ac:dyDescent="0.25">
      <c r="BV784" s="3"/>
    </row>
    <row r="785" spans="74:74" ht="15.75" customHeight="1" x14ac:dyDescent="0.25">
      <c r="BV785" s="3"/>
    </row>
    <row r="786" spans="74:74" ht="15.75" customHeight="1" x14ac:dyDescent="0.25">
      <c r="BV786" s="3"/>
    </row>
    <row r="787" spans="74:74" ht="15.75" customHeight="1" x14ac:dyDescent="0.25">
      <c r="BV787" s="3"/>
    </row>
    <row r="788" spans="74:74" ht="15.75" customHeight="1" x14ac:dyDescent="0.25">
      <c r="BV788" s="3"/>
    </row>
    <row r="789" spans="74:74" ht="15.75" customHeight="1" x14ac:dyDescent="0.25">
      <c r="BV789" s="3"/>
    </row>
    <row r="790" spans="74:74" ht="15.75" customHeight="1" x14ac:dyDescent="0.25">
      <c r="BV790" s="3"/>
    </row>
    <row r="791" spans="74:74" ht="15.75" customHeight="1" x14ac:dyDescent="0.25">
      <c r="BV791" s="3"/>
    </row>
    <row r="792" spans="74:74" ht="15.75" customHeight="1" x14ac:dyDescent="0.25">
      <c r="BV792" s="3"/>
    </row>
    <row r="793" spans="74:74" ht="15.75" customHeight="1" x14ac:dyDescent="0.25">
      <c r="BV793" s="3"/>
    </row>
    <row r="794" spans="74:74" ht="15.75" customHeight="1" x14ac:dyDescent="0.25">
      <c r="BV794" s="3"/>
    </row>
    <row r="795" spans="74:74" ht="15.75" customHeight="1" x14ac:dyDescent="0.25">
      <c r="BV795" s="3"/>
    </row>
    <row r="796" spans="74:74" ht="15.75" customHeight="1" x14ac:dyDescent="0.25">
      <c r="BV796" s="3"/>
    </row>
    <row r="797" spans="74:74" ht="15.75" customHeight="1" x14ac:dyDescent="0.25">
      <c r="BV797" s="3"/>
    </row>
    <row r="798" spans="74:74" ht="15.75" customHeight="1" x14ac:dyDescent="0.25">
      <c r="BV798" s="3"/>
    </row>
    <row r="799" spans="74:74" ht="15.75" customHeight="1" x14ac:dyDescent="0.25">
      <c r="BV799" s="3"/>
    </row>
    <row r="800" spans="74:74" ht="15.75" customHeight="1" x14ac:dyDescent="0.25">
      <c r="BV800" s="3"/>
    </row>
    <row r="801" spans="74:74" ht="15.75" customHeight="1" x14ac:dyDescent="0.25">
      <c r="BV801" s="3"/>
    </row>
    <row r="802" spans="74:74" ht="15.75" customHeight="1" x14ac:dyDescent="0.25">
      <c r="BV802" s="3"/>
    </row>
    <row r="803" spans="74:74" ht="15.75" customHeight="1" x14ac:dyDescent="0.25">
      <c r="BV803" s="3"/>
    </row>
    <row r="804" spans="74:74" ht="15.75" customHeight="1" x14ac:dyDescent="0.25">
      <c r="BV804" s="3"/>
    </row>
    <row r="805" spans="74:74" ht="15.75" customHeight="1" x14ac:dyDescent="0.25">
      <c r="BV805" s="3"/>
    </row>
    <row r="806" spans="74:74" ht="15.75" customHeight="1" x14ac:dyDescent="0.25">
      <c r="BV806" s="3"/>
    </row>
    <row r="807" spans="74:74" ht="15.75" customHeight="1" x14ac:dyDescent="0.25">
      <c r="BV807" s="3"/>
    </row>
    <row r="808" spans="74:74" ht="15.75" customHeight="1" x14ac:dyDescent="0.25">
      <c r="BV808" s="3"/>
    </row>
    <row r="809" spans="74:74" ht="15.75" customHeight="1" x14ac:dyDescent="0.25">
      <c r="BV809" s="3"/>
    </row>
    <row r="810" spans="74:74" ht="15.75" customHeight="1" x14ac:dyDescent="0.25">
      <c r="BV810" s="3"/>
    </row>
    <row r="811" spans="74:74" ht="15.75" customHeight="1" x14ac:dyDescent="0.25">
      <c r="BV811" s="3"/>
    </row>
    <row r="812" spans="74:74" ht="15.75" customHeight="1" x14ac:dyDescent="0.25">
      <c r="BV812" s="3"/>
    </row>
    <row r="813" spans="74:74" ht="15.75" customHeight="1" x14ac:dyDescent="0.25">
      <c r="BV813" s="3"/>
    </row>
    <row r="814" spans="74:74" ht="15.75" customHeight="1" x14ac:dyDescent="0.25">
      <c r="BV814" s="3"/>
    </row>
    <row r="815" spans="74:74" ht="15.75" customHeight="1" x14ac:dyDescent="0.25">
      <c r="BV815" s="3"/>
    </row>
    <row r="816" spans="74:74" ht="15.75" customHeight="1" x14ac:dyDescent="0.25">
      <c r="BV816" s="3"/>
    </row>
    <row r="817" spans="74:74" ht="15.75" customHeight="1" x14ac:dyDescent="0.25">
      <c r="BV817" s="3"/>
    </row>
    <row r="818" spans="74:74" ht="15.75" customHeight="1" x14ac:dyDescent="0.25">
      <c r="BV818" s="3"/>
    </row>
    <row r="819" spans="74:74" ht="15.75" customHeight="1" x14ac:dyDescent="0.25">
      <c r="BV819" s="3"/>
    </row>
    <row r="820" spans="74:74" ht="15.75" customHeight="1" x14ac:dyDescent="0.25">
      <c r="BV820" s="3"/>
    </row>
    <row r="821" spans="74:74" ht="15.75" customHeight="1" x14ac:dyDescent="0.25">
      <c r="BV821" s="3"/>
    </row>
    <row r="822" spans="74:74" ht="15.75" customHeight="1" x14ac:dyDescent="0.25">
      <c r="BV822" s="3"/>
    </row>
    <row r="823" spans="74:74" ht="15.75" customHeight="1" x14ac:dyDescent="0.25">
      <c r="BV823" s="3"/>
    </row>
    <row r="824" spans="74:74" ht="15.75" customHeight="1" x14ac:dyDescent="0.25">
      <c r="BV824" s="3"/>
    </row>
    <row r="825" spans="74:74" ht="15.75" customHeight="1" x14ac:dyDescent="0.25">
      <c r="BV825" s="3"/>
    </row>
    <row r="826" spans="74:74" ht="15.75" customHeight="1" x14ac:dyDescent="0.25">
      <c r="BV826" s="3"/>
    </row>
    <row r="827" spans="74:74" ht="15.75" customHeight="1" x14ac:dyDescent="0.25">
      <c r="BV827" s="3"/>
    </row>
    <row r="828" spans="74:74" ht="15.75" customHeight="1" x14ac:dyDescent="0.25">
      <c r="BV828" s="3"/>
    </row>
    <row r="829" spans="74:74" ht="15.75" customHeight="1" x14ac:dyDescent="0.25">
      <c r="BV829" s="3"/>
    </row>
    <row r="830" spans="74:74" ht="15.75" customHeight="1" x14ac:dyDescent="0.25">
      <c r="BV830" s="3"/>
    </row>
    <row r="831" spans="74:74" ht="15.75" customHeight="1" x14ac:dyDescent="0.25">
      <c r="BV831" s="3"/>
    </row>
    <row r="832" spans="74:74" ht="15.75" customHeight="1" x14ac:dyDescent="0.25">
      <c r="BV832" s="3"/>
    </row>
    <row r="833" spans="74:74" ht="15.75" customHeight="1" x14ac:dyDescent="0.25">
      <c r="BV833" s="3"/>
    </row>
    <row r="834" spans="74:74" ht="15.75" customHeight="1" x14ac:dyDescent="0.25">
      <c r="BV834" s="3"/>
    </row>
    <row r="835" spans="74:74" ht="15.75" customHeight="1" x14ac:dyDescent="0.25">
      <c r="BV835" s="3"/>
    </row>
    <row r="836" spans="74:74" ht="15.75" customHeight="1" x14ac:dyDescent="0.25">
      <c r="BV836" s="3"/>
    </row>
    <row r="837" spans="74:74" ht="15.75" customHeight="1" x14ac:dyDescent="0.25">
      <c r="BV837" s="3"/>
    </row>
    <row r="838" spans="74:74" ht="15.75" customHeight="1" x14ac:dyDescent="0.25">
      <c r="BV838" s="3"/>
    </row>
    <row r="839" spans="74:74" ht="15.75" customHeight="1" x14ac:dyDescent="0.25">
      <c r="BV839" s="3"/>
    </row>
    <row r="840" spans="74:74" ht="15.75" customHeight="1" x14ac:dyDescent="0.25">
      <c r="BV840" s="3"/>
    </row>
    <row r="841" spans="74:74" ht="15.75" customHeight="1" x14ac:dyDescent="0.25">
      <c r="BV841" s="3"/>
    </row>
    <row r="842" spans="74:74" ht="15.75" customHeight="1" x14ac:dyDescent="0.25">
      <c r="BV842" s="3"/>
    </row>
    <row r="843" spans="74:74" ht="15.75" customHeight="1" x14ac:dyDescent="0.25">
      <c r="BV843" s="3"/>
    </row>
    <row r="844" spans="74:74" ht="15.75" customHeight="1" x14ac:dyDescent="0.25">
      <c r="BV844" s="3"/>
    </row>
    <row r="845" spans="74:74" ht="15.75" customHeight="1" x14ac:dyDescent="0.25">
      <c r="BV845" s="3"/>
    </row>
    <row r="846" spans="74:74" ht="15.75" customHeight="1" x14ac:dyDescent="0.25">
      <c r="BV846" s="3"/>
    </row>
    <row r="847" spans="74:74" ht="15.75" customHeight="1" x14ac:dyDescent="0.25">
      <c r="BV847" s="3"/>
    </row>
    <row r="848" spans="74:74" ht="15.75" customHeight="1" x14ac:dyDescent="0.25">
      <c r="BV848" s="3"/>
    </row>
    <row r="849" spans="74:74" ht="15.75" customHeight="1" x14ac:dyDescent="0.25">
      <c r="BV849" s="3"/>
    </row>
    <row r="850" spans="74:74" ht="15.75" customHeight="1" x14ac:dyDescent="0.25">
      <c r="BV850" s="3"/>
    </row>
    <row r="851" spans="74:74" ht="15.75" customHeight="1" x14ac:dyDescent="0.25">
      <c r="BV851" s="3"/>
    </row>
    <row r="852" spans="74:74" ht="15.75" customHeight="1" x14ac:dyDescent="0.25">
      <c r="BV852" s="3"/>
    </row>
    <row r="853" spans="74:74" ht="15.75" customHeight="1" x14ac:dyDescent="0.25">
      <c r="BV853" s="3"/>
    </row>
    <row r="854" spans="74:74" ht="15.75" customHeight="1" x14ac:dyDescent="0.25">
      <c r="BV854" s="3"/>
    </row>
    <row r="855" spans="74:74" ht="15.75" customHeight="1" x14ac:dyDescent="0.25">
      <c r="BV855" s="3"/>
    </row>
    <row r="856" spans="74:74" ht="15.75" customHeight="1" x14ac:dyDescent="0.25">
      <c r="BV856" s="3"/>
    </row>
    <row r="857" spans="74:74" ht="15.75" customHeight="1" x14ac:dyDescent="0.25">
      <c r="BV857" s="3"/>
    </row>
    <row r="858" spans="74:74" ht="15.75" customHeight="1" x14ac:dyDescent="0.25">
      <c r="BV858" s="3"/>
    </row>
    <row r="859" spans="74:74" ht="15.75" customHeight="1" x14ac:dyDescent="0.25">
      <c r="BV859" s="3"/>
    </row>
    <row r="860" spans="74:74" ht="15.75" customHeight="1" x14ac:dyDescent="0.25">
      <c r="BV860" s="3"/>
    </row>
    <row r="861" spans="74:74" ht="15.75" customHeight="1" x14ac:dyDescent="0.25">
      <c r="BV861" s="3"/>
    </row>
    <row r="862" spans="74:74" ht="15.75" customHeight="1" x14ac:dyDescent="0.25">
      <c r="BV862" s="3"/>
    </row>
    <row r="863" spans="74:74" ht="15.75" customHeight="1" x14ac:dyDescent="0.25">
      <c r="BV863" s="3"/>
    </row>
    <row r="864" spans="74:74" ht="15.75" customHeight="1" x14ac:dyDescent="0.25">
      <c r="BV864" s="3"/>
    </row>
    <row r="865" spans="74:74" ht="15.75" customHeight="1" x14ac:dyDescent="0.25">
      <c r="BV865" s="3"/>
    </row>
    <row r="866" spans="74:74" ht="15.75" customHeight="1" x14ac:dyDescent="0.25">
      <c r="BV866" s="3"/>
    </row>
    <row r="867" spans="74:74" ht="15.75" customHeight="1" x14ac:dyDescent="0.25">
      <c r="BV867" s="3"/>
    </row>
    <row r="868" spans="74:74" ht="15.75" customHeight="1" x14ac:dyDescent="0.25">
      <c r="BV868" s="3"/>
    </row>
    <row r="869" spans="74:74" ht="15.75" customHeight="1" x14ac:dyDescent="0.25">
      <c r="BV869" s="3"/>
    </row>
    <row r="870" spans="74:74" ht="15.75" customHeight="1" x14ac:dyDescent="0.25">
      <c r="BV870" s="3"/>
    </row>
    <row r="871" spans="74:74" ht="15.75" customHeight="1" x14ac:dyDescent="0.25">
      <c r="BV871" s="3"/>
    </row>
    <row r="872" spans="74:74" ht="15.75" customHeight="1" x14ac:dyDescent="0.25">
      <c r="BV872" s="3"/>
    </row>
    <row r="873" spans="74:74" ht="15.75" customHeight="1" x14ac:dyDescent="0.25">
      <c r="BV873" s="3"/>
    </row>
    <row r="874" spans="74:74" ht="15.75" customHeight="1" x14ac:dyDescent="0.25">
      <c r="BV874" s="3"/>
    </row>
    <row r="875" spans="74:74" ht="15.75" customHeight="1" x14ac:dyDescent="0.25">
      <c r="BV875" s="3"/>
    </row>
    <row r="876" spans="74:74" ht="15.75" customHeight="1" x14ac:dyDescent="0.25">
      <c r="BV876" s="3"/>
    </row>
    <row r="877" spans="74:74" ht="15.75" customHeight="1" x14ac:dyDescent="0.25">
      <c r="BV877" s="3"/>
    </row>
    <row r="878" spans="74:74" ht="15.75" customHeight="1" x14ac:dyDescent="0.25">
      <c r="BV878" s="3"/>
    </row>
    <row r="879" spans="74:74" ht="15.75" customHeight="1" x14ac:dyDescent="0.25">
      <c r="BV879" s="3"/>
    </row>
    <row r="880" spans="74:74" ht="15.75" customHeight="1" x14ac:dyDescent="0.25">
      <c r="BV880" s="3"/>
    </row>
    <row r="881" spans="74:74" ht="15.75" customHeight="1" x14ac:dyDescent="0.25">
      <c r="BV881" s="3"/>
    </row>
    <row r="882" spans="74:74" ht="15.75" customHeight="1" x14ac:dyDescent="0.25">
      <c r="BV882" s="3"/>
    </row>
    <row r="883" spans="74:74" ht="15.75" customHeight="1" x14ac:dyDescent="0.25">
      <c r="BV883" s="3"/>
    </row>
    <row r="884" spans="74:74" ht="15.75" customHeight="1" x14ac:dyDescent="0.25">
      <c r="BV884" s="3"/>
    </row>
    <row r="885" spans="74:74" ht="15.75" customHeight="1" x14ac:dyDescent="0.25">
      <c r="BV885" s="3"/>
    </row>
    <row r="886" spans="74:74" ht="15.75" customHeight="1" x14ac:dyDescent="0.25">
      <c r="BV886" s="3"/>
    </row>
    <row r="887" spans="74:74" ht="15.75" customHeight="1" x14ac:dyDescent="0.25">
      <c r="BV887" s="3"/>
    </row>
    <row r="888" spans="74:74" ht="15.75" customHeight="1" x14ac:dyDescent="0.25">
      <c r="BV888" s="3"/>
    </row>
    <row r="889" spans="74:74" ht="15.75" customHeight="1" x14ac:dyDescent="0.25">
      <c r="BV889" s="3"/>
    </row>
    <row r="890" spans="74:74" ht="15.75" customHeight="1" x14ac:dyDescent="0.25">
      <c r="BV890" s="3"/>
    </row>
    <row r="891" spans="74:74" ht="15.75" customHeight="1" x14ac:dyDescent="0.25">
      <c r="BV891" s="3"/>
    </row>
    <row r="892" spans="74:74" ht="15.75" customHeight="1" x14ac:dyDescent="0.25">
      <c r="BV892" s="3"/>
    </row>
    <row r="893" spans="74:74" ht="15.75" customHeight="1" x14ac:dyDescent="0.25">
      <c r="BV893" s="3"/>
    </row>
    <row r="894" spans="74:74" ht="15.75" customHeight="1" x14ac:dyDescent="0.25">
      <c r="BV894" s="3"/>
    </row>
    <row r="895" spans="74:74" ht="15.75" customHeight="1" x14ac:dyDescent="0.25">
      <c r="BV895" s="3"/>
    </row>
    <row r="896" spans="74:74" ht="15.75" customHeight="1" x14ac:dyDescent="0.25">
      <c r="BV896" s="3"/>
    </row>
    <row r="897" spans="74:74" ht="15.75" customHeight="1" x14ac:dyDescent="0.25">
      <c r="BV897" s="3"/>
    </row>
    <row r="898" spans="74:74" ht="15.75" customHeight="1" x14ac:dyDescent="0.25">
      <c r="BV898" s="3"/>
    </row>
    <row r="899" spans="74:74" ht="15.75" customHeight="1" x14ac:dyDescent="0.25">
      <c r="BV899" s="3"/>
    </row>
    <row r="900" spans="74:74" ht="15.75" customHeight="1" x14ac:dyDescent="0.25">
      <c r="BV900" s="3"/>
    </row>
    <row r="901" spans="74:74" ht="15.75" customHeight="1" x14ac:dyDescent="0.25">
      <c r="BV901" s="3"/>
    </row>
    <row r="902" spans="74:74" ht="15.75" customHeight="1" x14ac:dyDescent="0.25">
      <c r="BV902" s="3"/>
    </row>
    <row r="903" spans="74:74" ht="15.75" customHeight="1" x14ac:dyDescent="0.25">
      <c r="BV903" s="3"/>
    </row>
    <row r="904" spans="74:74" ht="15.75" customHeight="1" x14ac:dyDescent="0.25">
      <c r="BV904" s="3"/>
    </row>
    <row r="905" spans="74:74" ht="15.75" customHeight="1" x14ac:dyDescent="0.25">
      <c r="BV905" s="3"/>
    </row>
    <row r="906" spans="74:74" ht="15.75" customHeight="1" x14ac:dyDescent="0.25">
      <c r="BV906" s="3"/>
    </row>
    <row r="907" spans="74:74" ht="15.75" customHeight="1" x14ac:dyDescent="0.25">
      <c r="BV907" s="3"/>
    </row>
    <row r="908" spans="74:74" ht="15.75" customHeight="1" x14ac:dyDescent="0.25">
      <c r="BV908" s="3"/>
    </row>
    <row r="909" spans="74:74" ht="15.75" customHeight="1" x14ac:dyDescent="0.25">
      <c r="BV909" s="3"/>
    </row>
    <row r="910" spans="74:74" ht="15.75" customHeight="1" x14ac:dyDescent="0.25">
      <c r="BV910" s="3"/>
    </row>
    <row r="911" spans="74:74" ht="15.75" customHeight="1" x14ac:dyDescent="0.25">
      <c r="BV911" s="3"/>
    </row>
    <row r="912" spans="74:74" ht="15.75" customHeight="1" x14ac:dyDescent="0.25">
      <c r="BV912" s="3"/>
    </row>
    <row r="913" spans="74:74" ht="15.75" customHeight="1" x14ac:dyDescent="0.25">
      <c r="BV913" s="3"/>
    </row>
    <row r="914" spans="74:74" ht="15.75" customHeight="1" x14ac:dyDescent="0.25">
      <c r="BV914" s="3"/>
    </row>
    <row r="915" spans="74:74" ht="15.75" customHeight="1" x14ac:dyDescent="0.25">
      <c r="BV915" s="3"/>
    </row>
    <row r="916" spans="74:74" ht="15.75" customHeight="1" x14ac:dyDescent="0.25">
      <c r="BV916" s="3"/>
    </row>
    <row r="917" spans="74:74" ht="15.75" customHeight="1" x14ac:dyDescent="0.25">
      <c r="BV917" s="3"/>
    </row>
    <row r="918" spans="74:74" ht="15.75" customHeight="1" x14ac:dyDescent="0.25">
      <c r="BV918" s="3"/>
    </row>
    <row r="919" spans="74:74" ht="15.75" customHeight="1" x14ac:dyDescent="0.25">
      <c r="BV919" s="3"/>
    </row>
    <row r="920" spans="74:74" ht="15.75" customHeight="1" x14ac:dyDescent="0.25">
      <c r="BV920" s="3"/>
    </row>
    <row r="921" spans="74:74" ht="15.75" customHeight="1" x14ac:dyDescent="0.25">
      <c r="BV921" s="3"/>
    </row>
    <row r="922" spans="74:74" ht="15.75" customHeight="1" x14ac:dyDescent="0.25">
      <c r="BV922" s="3"/>
    </row>
    <row r="923" spans="74:74" ht="15.75" customHeight="1" x14ac:dyDescent="0.25">
      <c r="BV923" s="3"/>
    </row>
    <row r="924" spans="74:74" ht="15.75" customHeight="1" x14ac:dyDescent="0.25">
      <c r="BV924" s="3"/>
    </row>
    <row r="925" spans="74:74" ht="15.75" customHeight="1" x14ac:dyDescent="0.25">
      <c r="BV925" s="3"/>
    </row>
    <row r="926" spans="74:74" ht="15.75" customHeight="1" x14ac:dyDescent="0.25">
      <c r="BV926" s="3"/>
    </row>
    <row r="927" spans="74:74" ht="15.75" customHeight="1" x14ac:dyDescent="0.25">
      <c r="BV927" s="3"/>
    </row>
    <row r="928" spans="74:74" ht="15.75" customHeight="1" x14ac:dyDescent="0.25">
      <c r="BV928" s="3"/>
    </row>
    <row r="929" spans="74:74" ht="15.75" customHeight="1" x14ac:dyDescent="0.25">
      <c r="BV929" s="3"/>
    </row>
    <row r="930" spans="74:74" ht="15.75" customHeight="1" x14ac:dyDescent="0.25">
      <c r="BV930" s="3"/>
    </row>
    <row r="931" spans="74:74" ht="15.75" customHeight="1" x14ac:dyDescent="0.25">
      <c r="BV931" s="3"/>
    </row>
    <row r="932" spans="74:74" ht="15.75" customHeight="1" x14ac:dyDescent="0.25">
      <c r="BV932" s="3"/>
    </row>
    <row r="933" spans="74:74" ht="15.75" customHeight="1" x14ac:dyDescent="0.25">
      <c r="BV933" s="3"/>
    </row>
    <row r="934" spans="74:74" ht="15.75" customHeight="1" x14ac:dyDescent="0.25">
      <c r="BV934" s="3"/>
    </row>
    <row r="935" spans="74:74" ht="15.75" customHeight="1" x14ac:dyDescent="0.25">
      <c r="BV935" s="3"/>
    </row>
    <row r="936" spans="74:74" ht="15.75" customHeight="1" x14ac:dyDescent="0.25">
      <c r="BV936" s="3"/>
    </row>
    <row r="937" spans="74:74" ht="15.75" customHeight="1" x14ac:dyDescent="0.25">
      <c r="BV937" s="3"/>
    </row>
    <row r="938" spans="74:74" ht="15.75" customHeight="1" x14ac:dyDescent="0.25">
      <c r="BV938" s="3"/>
    </row>
    <row r="939" spans="74:74" ht="15.75" customHeight="1" x14ac:dyDescent="0.25">
      <c r="BV939" s="3"/>
    </row>
    <row r="940" spans="74:74" ht="15.75" customHeight="1" x14ac:dyDescent="0.25">
      <c r="BV940" s="3"/>
    </row>
    <row r="941" spans="74:74" ht="15.75" customHeight="1" x14ac:dyDescent="0.25">
      <c r="BV941" s="3"/>
    </row>
    <row r="942" spans="74:74" ht="15.75" customHeight="1" x14ac:dyDescent="0.25">
      <c r="BV942" s="3"/>
    </row>
    <row r="943" spans="74:74" ht="15.75" customHeight="1" x14ac:dyDescent="0.25">
      <c r="BV943" s="3"/>
    </row>
    <row r="944" spans="74:74" ht="15.75" customHeight="1" x14ac:dyDescent="0.25">
      <c r="BV944" s="3"/>
    </row>
    <row r="945" spans="74:74" ht="15.75" customHeight="1" x14ac:dyDescent="0.25">
      <c r="BV945" s="3"/>
    </row>
    <row r="946" spans="74:74" ht="15.75" customHeight="1" x14ac:dyDescent="0.25">
      <c r="BV946" s="3"/>
    </row>
    <row r="947" spans="74:74" ht="15.75" customHeight="1" x14ac:dyDescent="0.25">
      <c r="BV947" s="3"/>
    </row>
    <row r="948" spans="74:74" ht="15.75" customHeight="1" x14ac:dyDescent="0.25">
      <c r="BV948" s="3"/>
    </row>
    <row r="949" spans="74:74" ht="15.75" customHeight="1" x14ac:dyDescent="0.25">
      <c r="BV949" s="3"/>
    </row>
    <row r="950" spans="74:74" ht="15.75" customHeight="1" x14ac:dyDescent="0.25">
      <c r="BV950" s="3"/>
    </row>
    <row r="951" spans="74:74" ht="15.75" customHeight="1" x14ac:dyDescent="0.25">
      <c r="BV951" s="3"/>
    </row>
    <row r="952" spans="74:74" ht="15.75" customHeight="1" x14ac:dyDescent="0.25">
      <c r="BV952" s="3"/>
    </row>
    <row r="953" spans="74:74" ht="15.75" customHeight="1" x14ac:dyDescent="0.25">
      <c r="BV953" s="3"/>
    </row>
    <row r="954" spans="74:74" ht="15.75" customHeight="1" x14ac:dyDescent="0.25">
      <c r="BV954" s="3"/>
    </row>
    <row r="955" spans="74:74" ht="15.75" customHeight="1" x14ac:dyDescent="0.25">
      <c r="BV955" s="3"/>
    </row>
    <row r="956" spans="74:74" ht="15.75" customHeight="1" x14ac:dyDescent="0.25">
      <c r="BV956" s="3"/>
    </row>
    <row r="957" spans="74:74" ht="15.75" customHeight="1" x14ac:dyDescent="0.25">
      <c r="BV957" s="3"/>
    </row>
    <row r="958" spans="74:74" ht="15.75" customHeight="1" x14ac:dyDescent="0.25">
      <c r="BV958" s="3"/>
    </row>
    <row r="959" spans="74:74" ht="15.75" customHeight="1" x14ac:dyDescent="0.25">
      <c r="BV959" s="3"/>
    </row>
    <row r="960" spans="74:74" ht="15.75" customHeight="1" x14ac:dyDescent="0.25">
      <c r="BV960" s="3"/>
    </row>
    <row r="961" spans="74:74" ht="15.75" customHeight="1" x14ac:dyDescent="0.25">
      <c r="BV961" s="3"/>
    </row>
    <row r="962" spans="74:74" ht="15.75" customHeight="1" x14ac:dyDescent="0.25">
      <c r="BV962" s="3"/>
    </row>
    <row r="963" spans="74:74" ht="15.75" customHeight="1" x14ac:dyDescent="0.25">
      <c r="BV963" s="3"/>
    </row>
    <row r="964" spans="74:74" ht="15.75" customHeight="1" x14ac:dyDescent="0.25">
      <c r="BV964" s="3"/>
    </row>
    <row r="965" spans="74:74" ht="15.75" customHeight="1" x14ac:dyDescent="0.25">
      <c r="BV965" s="3"/>
    </row>
    <row r="966" spans="74:74" ht="15.75" customHeight="1" x14ac:dyDescent="0.25">
      <c r="BV966" s="3"/>
    </row>
    <row r="967" spans="74:74" ht="15.75" customHeight="1" x14ac:dyDescent="0.25">
      <c r="BV967" s="3"/>
    </row>
    <row r="968" spans="74:74" ht="15.75" customHeight="1" x14ac:dyDescent="0.25">
      <c r="BV968" s="3"/>
    </row>
    <row r="969" spans="74:74" ht="15.75" customHeight="1" x14ac:dyDescent="0.25">
      <c r="BV969" s="3"/>
    </row>
    <row r="970" spans="74:74" ht="15.75" customHeight="1" x14ac:dyDescent="0.25">
      <c r="BV970" s="3"/>
    </row>
    <row r="971" spans="74:74" ht="15.75" customHeight="1" x14ac:dyDescent="0.25">
      <c r="BV971" s="3"/>
    </row>
    <row r="972" spans="74:74" ht="15.75" customHeight="1" x14ac:dyDescent="0.25">
      <c r="BV972" s="3"/>
    </row>
    <row r="973" spans="74:74" ht="15.75" customHeight="1" x14ac:dyDescent="0.25">
      <c r="BV973" s="3"/>
    </row>
    <row r="974" spans="74:74" ht="15.75" customHeight="1" x14ac:dyDescent="0.25">
      <c r="BV974" s="3"/>
    </row>
    <row r="975" spans="74:74" ht="15.75" customHeight="1" x14ac:dyDescent="0.25">
      <c r="BV975" s="3"/>
    </row>
    <row r="976" spans="74:74" ht="15.75" customHeight="1" x14ac:dyDescent="0.25">
      <c r="BV976" s="3"/>
    </row>
    <row r="977" spans="74:74" ht="15.75" customHeight="1" x14ac:dyDescent="0.25">
      <c r="BV977" s="3"/>
    </row>
    <row r="978" spans="74:74" ht="15.75" customHeight="1" x14ac:dyDescent="0.25">
      <c r="BV978" s="3"/>
    </row>
    <row r="979" spans="74:74" ht="15.75" customHeight="1" x14ac:dyDescent="0.25">
      <c r="BV979" s="3"/>
    </row>
    <row r="980" spans="74:74" ht="15.75" customHeight="1" x14ac:dyDescent="0.25">
      <c r="BV980" s="3"/>
    </row>
    <row r="981" spans="74:74" ht="15.75" customHeight="1" x14ac:dyDescent="0.25">
      <c r="BV981" s="3"/>
    </row>
    <row r="982" spans="74:74" ht="15.75" customHeight="1" x14ac:dyDescent="0.25">
      <c r="BV982" s="3"/>
    </row>
    <row r="983" spans="74:74" ht="15.75" customHeight="1" x14ac:dyDescent="0.25">
      <c r="BV983" s="3"/>
    </row>
    <row r="984" spans="74:74" ht="15.75" customHeight="1" x14ac:dyDescent="0.25">
      <c r="BV984" s="3"/>
    </row>
    <row r="985" spans="74:74" ht="15.75" customHeight="1" x14ac:dyDescent="0.25">
      <c r="BV985" s="3"/>
    </row>
    <row r="986" spans="74:74" ht="15.75" customHeight="1" x14ac:dyDescent="0.25">
      <c r="BV986" s="3"/>
    </row>
    <row r="987" spans="74:74" ht="15.75" customHeight="1" x14ac:dyDescent="0.25">
      <c r="BV987" s="3"/>
    </row>
    <row r="988" spans="74:74" ht="15.75" customHeight="1" x14ac:dyDescent="0.25">
      <c r="BV988" s="3"/>
    </row>
    <row r="989" spans="74:74" ht="15.75" customHeight="1" x14ac:dyDescent="0.25">
      <c r="BV989" s="3"/>
    </row>
    <row r="990" spans="74:74" ht="15.75" customHeight="1" x14ac:dyDescent="0.25">
      <c r="BV990" s="3"/>
    </row>
    <row r="991" spans="74:74" ht="15.75" customHeight="1" x14ac:dyDescent="0.25">
      <c r="BV991" s="3"/>
    </row>
    <row r="992" spans="74:74" ht="15.75" customHeight="1" x14ac:dyDescent="0.25">
      <c r="BV992" s="3"/>
    </row>
    <row r="993" spans="74:74" ht="15.75" customHeight="1" x14ac:dyDescent="0.25">
      <c r="BV993" s="3"/>
    </row>
    <row r="994" spans="74:74" ht="15.75" customHeight="1" x14ac:dyDescent="0.25">
      <c r="BV994" s="3"/>
    </row>
    <row r="995" spans="74:74" ht="15.75" customHeight="1" x14ac:dyDescent="0.25">
      <c r="BV995" s="3"/>
    </row>
    <row r="996" spans="74:74" ht="15.75" customHeight="1" x14ac:dyDescent="0.25">
      <c r="BV996" s="3"/>
    </row>
    <row r="997" spans="74:74" ht="15.75" customHeight="1" x14ac:dyDescent="0.25">
      <c r="BV997" s="3"/>
    </row>
    <row r="998" spans="74:74" ht="15.75" customHeight="1" x14ac:dyDescent="0.25">
      <c r="BV998" s="3"/>
    </row>
    <row r="999" spans="74:74" ht="15.75" customHeight="1" x14ac:dyDescent="0.25">
      <c r="BV999" s="3"/>
    </row>
    <row r="1000" spans="74:74" ht="15.75" customHeight="1" x14ac:dyDescent="0.25">
      <c r="BV1000" s="3"/>
    </row>
    <row r="1001" spans="74:74" ht="15.75" customHeight="1" x14ac:dyDescent="0.25">
      <c r="BV1001" s="3"/>
    </row>
  </sheetData>
  <mergeCells count="24">
    <mergeCell ref="I9:I10"/>
    <mergeCell ref="J9:J10"/>
    <mergeCell ref="B46:AI46"/>
    <mergeCell ref="J2:M2"/>
    <mergeCell ref="K4:K8"/>
    <mergeCell ref="B9:B10"/>
    <mergeCell ref="C9:C10"/>
    <mergeCell ref="D9:D10"/>
    <mergeCell ref="E9:G9"/>
    <mergeCell ref="H9:H10"/>
    <mergeCell ref="BK9:BO9"/>
    <mergeCell ref="BP9:BT9"/>
    <mergeCell ref="K9:K10"/>
    <mergeCell ref="L9:L10"/>
    <mergeCell ref="M9:Q9"/>
    <mergeCell ref="R9:V9"/>
    <mergeCell ref="W9:AA9"/>
    <mergeCell ref="AB9:AF9"/>
    <mergeCell ref="AG9:AK9"/>
    <mergeCell ref="AL9:AP9"/>
    <mergeCell ref="AQ9:AU9"/>
    <mergeCell ref="AV9:AZ9"/>
    <mergeCell ref="BA9:BE9"/>
    <mergeCell ref="BF9:BJ9"/>
  </mergeCells>
  <pageMargins left="0.3" right="0.3" top="0.3" bottom="0.3" header="0" footer="0"/>
  <pageSetup scale="2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96B0"/>
    <pageSetUpPr fitToPage="1"/>
  </sheetPr>
  <dimension ref="A1:BV1000"/>
  <sheetViews>
    <sheetView showGridLines="0" workbookViewId="0">
      <pane ySplit="8" topLeftCell="A9" activePane="bottomLeft" state="frozen"/>
      <selection pane="bottomLeft" activeCell="B9" sqref="B9"/>
    </sheetView>
  </sheetViews>
  <sheetFormatPr defaultColWidth="11.25" defaultRowHeight="15" customHeight="1" x14ac:dyDescent="0.25"/>
  <cols>
    <col min="1" max="1" width="3.625" customWidth="1"/>
    <col min="2" max="2" width="10.5" customWidth="1"/>
    <col min="3" max="3" width="28.625" customWidth="1"/>
    <col min="4" max="4" width="22" customWidth="1"/>
    <col min="5" max="8" width="9" customWidth="1"/>
    <col min="9" max="10" width="10.75" customWidth="1"/>
    <col min="11" max="11" width="9.625" customWidth="1"/>
    <col min="12" max="12" width="15" customWidth="1"/>
    <col min="13" max="72" width="3.75" customWidth="1"/>
    <col min="73" max="73" width="1" customWidth="1"/>
    <col min="74" max="74" width="8.125" customWidth="1"/>
  </cols>
  <sheetData>
    <row r="1" spans="1:74" ht="34.5" customHeight="1" x14ac:dyDescent="0.25">
      <c r="A1" s="3"/>
      <c r="B1" s="145" t="s">
        <v>98</v>
      </c>
      <c r="C1" s="5"/>
      <c r="D1" s="5"/>
      <c r="E1" s="5"/>
      <c r="F1" s="6"/>
      <c r="G1" s="5"/>
      <c r="H1" s="5"/>
      <c r="I1" s="5"/>
      <c r="J1" s="5"/>
      <c r="K1" s="5"/>
      <c r="L1" s="5"/>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row>
    <row r="2" spans="1:74" ht="22.5" customHeight="1" x14ac:dyDescent="0.3">
      <c r="B2" s="8"/>
      <c r="C2" s="8"/>
      <c r="D2" s="8"/>
      <c r="E2" s="8"/>
      <c r="F2" s="8"/>
      <c r="G2" s="8"/>
      <c r="H2" s="8"/>
      <c r="I2" s="8"/>
      <c r="J2" s="9"/>
      <c r="K2" s="190" t="s">
        <v>0</v>
      </c>
      <c r="L2" s="10" t="s">
        <v>1</v>
      </c>
      <c r="M2" s="105"/>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7"/>
      <c r="BH2" s="107"/>
      <c r="BI2" s="107"/>
      <c r="BJ2" s="107"/>
      <c r="BK2" s="107"/>
      <c r="BL2" s="107"/>
      <c r="BM2" s="107"/>
      <c r="BN2" s="107"/>
      <c r="BO2" s="107"/>
      <c r="BP2" s="107"/>
      <c r="BQ2" s="107"/>
      <c r="BR2" s="107"/>
      <c r="BS2" s="107"/>
      <c r="BT2" s="108"/>
      <c r="BU2" s="20"/>
      <c r="BV2" s="7"/>
    </row>
    <row r="3" spans="1:74" ht="22.5" customHeight="1" x14ac:dyDescent="0.3">
      <c r="B3" s="8"/>
      <c r="C3" s="8"/>
      <c r="D3" s="8"/>
      <c r="E3" s="8"/>
      <c r="F3" s="8"/>
      <c r="G3" s="8"/>
      <c r="H3" s="8"/>
      <c r="I3" s="8"/>
      <c r="J3" s="9"/>
      <c r="K3" s="191"/>
      <c r="L3" s="13" t="s">
        <v>2</v>
      </c>
      <c r="M3" s="109"/>
      <c r="N3" s="110"/>
      <c r="O3" s="109"/>
      <c r="P3" s="111"/>
      <c r="Q3" s="111"/>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9"/>
      <c r="BU3" s="20"/>
      <c r="BV3" s="7"/>
    </row>
    <row r="4" spans="1:74" ht="22.5" customHeight="1" x14ac:dyDescent="0.3">
      <c r="B4" s="6"/>
      <c r="C4" s="5"/>
      <c r="D4" s="5"/>
      <c r="E4" s="5"/>
      <c r="F4" s="5"/>
      <c r="G4" s="5"/>
      <c r="H4" s="5"/>
      <c r="I4" s="6"/>
      <c r="J4" s="5"/>
      <c r="K4" s="191"/>
      <c r="L4" s="17" t="s">
        <v>3</v>
      </c>
      <c r="M4" s="109"/>
      <c r="N4" s="109"/>
      <c r="O4" s="112"/>
      <c r="P4" s="111"/>
      <c r="Q4" s="111"/>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9"/>
      <c r="BU4" s="20"/>
      <c r="BV4" s="7"/>
    </row>
    <row r="5" spans="1:74" ht="22.5" customHeight="1" x14ac:dyDescent="0.3">
      <c r="B5" s="6"/>
      <c r="C5" s="5"/>
      <c r="D5" s="5"/>
      <c r="E5" s="5"/>
      <c r="F5" s="5"/>
      <c r="G5" s="5"/>
      <c r="H5" s="5"/>
      <c r="I5" s="6"/>
      <c r="J5" s="5"/>
      <c r="K5" s="191"/>
      <c r="L5" s="21" t="s">
        <v>4</v>
      </c>
      <c r="M5" s="109"/>
      <c r="N5" s="109"/>
      <c r="O5" s="109"/>
      <c r="P5" s="113"/>
      <c r="Q5" s="111"/>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9"/>
      <c r="BU5" s="20"/>
      <c r="BV5" s="7"/>
    </row>
    <row r="6" spans="1:74" ht="22.5" customHeight="1" x14ac:dyDescent="0.3">
      <c r="B6" s="6"/>
      <c r="C6" s="5"/>
      <c r="D6" s="5"/>
      <c r="E6" s="5"/>
      <c r="F6" s="5"/>
      <c r="G6" s="5"/>
      <c r="H6" s="5"/>
      <c r="I6" s="6"/>
      <c r="J6" s="5"/>
      <c r="K6" s="192"/>
      <c r="L6" s="23" t="s">
        <v>5</v>
      </c>
      <c r="M6" s="109"/>
      <c r="N6" s="109"/>
      <c r="O6" s="109"/>
      <c r="P6" s="111"/>
      <c r="Q6" s="114"/>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9"/>
      <c r="BU6" s="20"/>
      <c r="BV6" s="7"/>
    </row>
    <row r="7" spans="1:74" ht="22.5" customHeight="1" x14ac:dyDescent="0.3">
      <c r="B7" s="193" t="s">
        <v>6</v>
      </c>
      <c r="C7" s="195" t="s">
        <v>7</v>
      </c>
      <c r="D7" s="197" t="s">
        <v>8</v>
      </c>
      <c r="E7" s="199" t="s">
        <v>9</v>
      </c>
      <c r="F7" s="200"/>
      <c r="G7" s="201"/>
      <c r="H7" s="202" t="s">
        <v>10</v>
      </c>
      <c r="I7" s="185" t="s">
        <v>11</v>
      </c>
      <c r="J7" s="187" t="s">
        <v>12</v>
      </c>
      <c r="K7" s="174" t="s">
        <v>13</v>
      </c>
      <c r="L7" s="176" t="s">
        <v>14</v>
      </c>
      <c r="M7" s="178" t="s">
        <v>15</v>
      </c>
      <c r="N7" s="171"/>
      <c r="O7" s="171"/>
      <c r="P7" s="171"/>
      <c r="Q7" s="172"/>
      <c r="R7" s="179" t="s">
        <v>16</v>
      </c>
      <c r="S7" s="171"/>
      <c r="T7" s="171"/>
      <c r="U7" s="171"/>
      <c r="V7" s="172"/>
      <c r="W7" s="179" t="s">
        <v>17</v>
      </c>
      <c r="X7" s="171"/>
      <c r="Y7" s="171"/>
      <c r="Z7" s="171"/>
      <c r="AA7" s="173"/>
      <c r="AB7" s="180" t="s">
        <v>18</v>
      </c>
      <c r="AC7" s="171"/>
      <c r="AD7" s="171"/>
      <c r="AE7" s="171"/>
      <c r="AF7" s="172"/>
      <c r="AG7" s="181" t="s">
        <v>19</v>
      </c>
      <c r="AH7" s="171"/>
      <c r="AI7" s="171"/>
      <c r="AJ7" s="171"/>
      <c r="AK7" s="172"/>
      <c r="AL7" s="181" t="s">
        <v>20</v>
      </c>
      <c r="AM7" s="171"/>
      <c r="AN7" s="171"/>
      <c r="AO7" s="171"/>
      <c r="AP7" s="173"/>
      <c r="AQ7" s="182" t="s">
        <v>21</v>
      </c>
      <c r="AR7" s="171"/>
      <c r="AS7" s="171"/>
      <c r="AT7" s="171"/>
      <c r="AU7" s="172"/>
      <c r="AV7" s="183" t="s">
        <v>22</v>
      </c>
      <c r="AW7" s="171"/>
      <c r="AX7" s="171"/>
      <c r="AY7" s="171"/>
      <c r="AZ7" s="172"/>
      <c r="BA7" s="183" t="s">
        <v>23</v>
      </c>
      <c r="BB7" s="171"/>
      <c r="BC7" s="171"/>
      <c r="BD7" s="171"/>
      <c r="BE7" s="173"/>
      <c r="BF7" s="184" t="s">
        <v>24</v>
      </c>
      <c r="BG7" s="171"/>
      <c r="BH7" s="171"/>
      <c r="BI7" s="171"/>
      <c r="BJ7" s="172"/>
      <c r="BK7" s="170" t="s">
        <v>25</v>
      </c>
      <c r="BL7" s="171"/>
      <c r="BM7" s="171"/>
      <c r="BN7" s="171"/>
      <c r="BO7" s="172"/>
      <c r="BP7" s="170" t="s">
        <v>26</v>
      </c>
      <c r="BQ7" s="171"/>
      <c r="BR7" s="171"/>
      <c r="BS7" s="171"/>
      <c r="BT7" s="173"/>
      <c r="BU7" s="20"/>
      <c r="BV7" s="7"/>
    </row>
    <row r="8" spans="1:74" ht="22.5" customHeight="1" x14ac:dyDescent="0.3">
      <c r="B8" s="194"/>
      <c r="C8" s="196"/>
      <c r="D8" s="198"/>
      <c r="E8" s="25" t="s">
        <v>27</v>
      </c>
      <c r="F8" s="26" t="s">
        <v>28</v>
      </c>
      <c r="G8" s="27" t="s">
        <v>29</v>
      </c>
      <c r="H8" s="203"/>
      <c r="I8" s="186"/>
      <c r="J8" s="175"/>
      <c r="K8" s="175"/>
      <c r="L8" s="177"/>
      <c r="M8" s="28" t="s">
        <v>30</v>
      </c>
      <c r="N8" s="29" t="s">
        <v>31</v>
      </c>
      <c r="O8" s="29" t="s">
        <v>32</v>
      </c>
      <c r="P8" s="29" t="s">
        <v>33</v>
      </c>
      <c r="Q8" s="29" t="s">
        <v>34</v>
      </c>
      <c r="R8" s="29" t="s">
        <v>30</v>
      </c>
      <c r="S8" s="29" t="s">
        <v>31</v>
      </c>
      <c r="T8" s="29" t="s">
        <v>32</v>
      </c>
      <c r="U8" s="29" t="s">
        <v>33</v>
      </c>
      <c r="V8" s="29" t="s">
        <v>34</v>
      </c>
      <c r="W8" s="29" t="s">
        <v>30</v>
      </c>
      <c r="X8" s="29" t="s">
        <v>31</v>
      </c>
      <c r="Y8" s="29" t="s">
        <v>32</v>
      </c>
      <c r="Z8" s="29" t="s">
        <v>33</v>
      </c>
      <c r="AA8" s="30" t="s">
        <v>34</v>
      </c>
      <c r="AB8" s="31" t="s">
        <v>30</v>
      </c>
      <c r="AC8" s="32" t="s">
        <v>31</v>
      </c>
      <c r="AD8" s="32" t="s">
        <v>32</v>
      </c>
      <c r="AE8" s="32" t="s">
        <v>33</v>
      </c>
      <c r="AF8" s="32" t="s">
        <v>34</v>
      </c>
      <c r="AG8" s="32" t="s">
        <v>30</v>
      </c>
      <c r="AH8" s="32" t="s">
        <v>31</v>
      </c>
      <c r="AI8" s="32" t="s">
        <v>32</v>
      </c>
      <c r="AJ8" s="32" t="s">
        <v>33</v>
      </c>
      <c r="AK8" s="32" t="s">
        <v>34</v>
      </c>
      <c r="AL8" s="32" t="s">
        <v>30</v>
      </c>
      <c r="AM8" s="32" t="s">
        <v>31</v>
      </c>
      <c r="AN8" s="32" t="s">
        <v>32</v>
      </c>
      <c r="AO8" s="32" t="s">
        <v>33</v>
      </c>
      <c r="AP8" s="33" t="s">
        <v>34</v>
      </c>
      <c r="AQ8" s="34" t="s">
        <v>30</v>
      </c>
      <c r="AR8" s="35" t="s">
        <v>31</v>
      </c>
      <c r="AS8" s="35" t="s">
        <v>32</v>
      </c>
      <c r="AT8" s="35" t="s">
        <v>33</v>
      </c>
      <c r="AU8" s="35" t="s">
        <v>34</v>
      </c>
      <c r="AV8" s="35" t="s">
        <v>30</v>
      </c>
      <c r="AW8" s="35" t="s">
        <v>31</v>
      </c>
      <c r="AX8" s="35" t="s">
        <v>32</v>
      </c>
      <c r="AY8" s="35" t="s">
        <v>33</v>
      </c>
      <c r="AZ8" s="35" t="s">
        <v>34</v>
      </c>
      <c r="BA8" s="35" t="s">
        <v>30</v>
      </c>
      <c r="BB8" s="35" t="s">
        <v>31</v>
      </c>
      <c r="BC8" s="35" t="s">
        <v>32</v>
      </c>
      <c r="BD8" s="35" t="s">
        <v>33</v>
      </c>
      <c r="BE8" s="36" t="s">
        <v>34</v>
      </c>
      <c r="BF8" s="37" t="s">
        <v>30</v>
      </c>
      <c r="BG8" s="38" t="s">
        <v>31</v>
      </c>
      <c r="BH8" s="38" t="s">
        <v>32</v>
      </c>
      <c r="BI8" s="38" t="s">
        <v>33</v>
      </c>
      <c r="BJ8" s="38" t="s">
        <v>34</v>
      </c>
      <c r="BK8" s="38" t="s">
        <v>30</v>
      </c>
      <c r="BL8" s="38" t="s">
        <v>31</v>
      </c>
      <c r="BM8" s="38" t="s">
        <v>32</v>
      </c>
      <c r="BN8" s="38" t="s">
        <v>33</v>
      </c>
      <c r="BO8" s="38" t="s">
        <v>34</v>
      </c>
      <c r="BP8" s="38" t="s">
        <v>30</v>
      </c>
      <c r="BQ8" s="38" t="s">
        <v>31</v>
      </c>
      <c r="BR8" s="38" t="s">
        <v>32</v>
      </c>
      <c r="BS8" s="38" t="s">
        <v>33</v>
      </c>
      <c r="BT8" s="39" t="s">
        <v>34</v>
      </c>
      <c r="BU8" s="20"/>
      <c r="BV8" s="7"/>
    </row>
    <row r="9" spans="1:74" ht="22.5" customHeight="1" x14ac:dyDescent="0.3">
      <c r="B9" s="157">
        <v>1</v>
      </c>
      <c r="C9" s="160"/>
      <c r="D9" s="161"/>
      <c r="E9" s="40">
        <f t="shared" ref="E9:G9" si="0">SUM(E10:E16)</f>
        <v>0</v>
      </c>
      <c r="F9" s="41">
        <f t="shared" si="0"/>
        <v>0</v>
      </c>
      <c r="G9" s="42">
        <f t="shared" si="0"/>
        <v>0</v>
      </c>
      <c r="H9" s="43"/>
      <c r="I9" s="44"/>
      <c r="J9" s="45"/>
      <c r="K9" s="46"/>
      <c r="L9" s="47" t="str">
        <f t="shared" ref="L9:L33" si="1">IFERROR(F9/E9,"")</f>
        <v/>
      </c>
      <c r="M9" s="48"/>
      <c r="N9" s="49"/>
      <c r="O9" s="49"/>
      <c r="P9" s="49"/>
      <c r="Q9" s="49"/>
      <c r="R9" s="49"/>
      <c r="S9" s="49"/>
      <c r="T9" s="49"/>
      <c r="U9" s="49"/>
      <c r="V9" s="49"/>
      <c r="W9" s="49"/>
      <c r="X9" s="49"/>
      <c r="Y9" s="49"/>
      <c r="Z9" s="49"/>
      <c r="AA9" s="50"/>
      <c r="AB9" s="48"/>
      <c r="AC9" s="49"/>
      <c r="AD9" s="49"/>
      <c r="AE9" s="49"/>
      <c r="AF9" s="49"/>
      <c r="AG9" s="49"/>
      <c r="AH9" s="49"/>
      <c r="AI9" s="49"/>
      <c r="AJ9" s="49"/>
      <c r="AK9" s="49"/>
      <c r="AL9" s="49"/>
      <c r="AM9" s="49"/>
      <c r="AN9" s="49"/>
      <c r="AO9" s="49"/>
      <c r="AP9" s="50"/>
      <c r="AQ9" s="48"/>
      <c r="AR9" s="49"/>
      <c r="AS9" s="49"/>
      <c r="AT9" s="49"/>
      <c r="AU9" s="49"/>
      <c r="AV9" s="49"/>
      <c r="AW9" s="49"/>
      <c r="AX9" s="49"/>
      <c r="AY9" s="49"/>
      <c r="AZ9" s="49"/>
      <c r="BA9" s="49"/>
      <c r="BB9" s="49"/>
      <c r="BC9" s="49"/>
      <c r="BD9" s="49"/>
      <c r="BE9" s="50"/>
      <c r="BF9" s="48"/>
      <c r="BG9" s="49"/>
      <c r="BH9" s="49"/>
      <c r="BI9" s="49"/>
      <c r="BJ9" s="49"/>
      <c r="BK9" s="49"/>
      <c r="BL9" s="49"/>
      <c r="BM9" s="49"/>
      <c r="BN9" s="49"/>
      <c r="BO9" s="49"/>
      <c r="BP9" s="49"/>
      <c r="BQ9" s="49"/>
      <c r="BR9" s="49"/>
      <c r="BS9" s="49"/>
      <c r="BT9" s="50"/>
      <c r="BU9" s="20"/>
      <c r="BV9" s="7"/>
    </row>
    <row r="10" spans="1:74" ht="22.5" customHeight="1" x14ac:dyDescent="0.3">
      <c r="B10" s="158">
        <v>1.1000000000000001</v>
      </c>
      <c r="C10" s="162"/>
      <c r="D10" s="163"/>
      <c r="E10" s="51"/>
      <c r="F10" s="52"/>
      <c r="G10" s="53">
        <f t="shared" ref="G10:G16" si="2">E10-F10</f>
        <v>0</v>
      </c>
      <c r="H10" s="54"/>
      <c r="I10" s="55"/>
      <c r="J10" s="56"/>
      <c r="K10" s="57">
        <f t="shared" ref="K10:K16" si="3">J10-I10+1</f>
        <v>1</v>
      </c>
      <c r="L10" s="58" t="str">
        <f t="shared" si="1"/>
        <v/>
      </c>
      <c r="M10" s="115"/>
      <c r="N10" s="116"/>
      <c r="O10" s="116"/>
      <c r="P10" s="116"/>
      <c r="Q10" s="116"/>
      <c r="R10" s="117"/>
      <c r="S10" s="117"/>
      <c r="T10" s="117"/>
      <c r="U10" s="117"/>
      <c r="V10" s="117"/>
      <c r="W10" s="116"/>
      <c r="X10" s="116"/>
      <c r="Y10" s="116"/>
      <c r="Z10" s="116"/>
      <c r="AA10" s="118"/>
      <c r="AB10" s="119"/>
      <c r="AC10" s="116"/>
      <c r="AD10" s="116"/>
      <c r="AE10" s="116"/>
      <c r="AF10" s="116"/>
      <c r="AG10" s="120"/>
      <c r="AH10" s="120"/>
      <c r="AI10" s="120"/>
      <c r="AJ10" s="120"/>
      <c r="AK10" s="120"/>
      <c r="AL10" s="116"/>
      <c r="AM10" s="116"/>
      <c r="AN10" s="116"/>
      <c r="AO10" s="116"/>
      <c r="AP10" s="118"/>
      <c r="AQ10" s="119"/>
      <c r="AR10" s="116"/>
      <c r="AS10" s="116"/>
      <c r="AT10" s="116"/>
      <c r="AU10" s="116"/>
      <c r="AV10" s="121"/>
      <c r="AW10" s="121"/>
      <c r="AX10" s="121"/>
      <c r="AY10" s="121"/>
      <c r="AZ10" s="121"/>
      <c r="BA10" s="116"/>
      <c r="BB10" s="116"/>
      <c r="BC10" s="116"/>
      <c r="BD10" s="116"/>
      <c r="BE10" s="118"/>
      <c r="BF10" s="119"/>
      <c r="BG10" s="116"/>
      <c r="BH10" s="116"/>
      <c r="BI10" s="116"/>
      <c r="BJ10" s="116"/>
      <c r="BK10" s="122"/>
      <c r="BL10" s="122"/>
      <c r="BM10" s="122"/>
      <c r="BN10" s="122"/>
      <c r="BO10" s="122"/>
      <c r="BP10" s="116"/>
      <c r="BQ10" s="116"/>
      <c r="BR10" s="116"/>
      <c r="BS10" s="116"/>
      <c r="BT10" s="118"/>
      <c r="BU10" s="20"/>
      <c r="BV10" s="7"/>
    </row>
    <row r="11" spans="1:74" ht="22.5" customHeight="1" x14ac:dyDescent="0.3">
      <c r="B11" s="158" t="s">
        <v>38</v>
      </c>
      <c r="C11" s="162"/>
      <c r="D11" s="163"/>
      <c r="E11" s="51"/>
      <c r="F11" s="52"/>
      <c r="G11" s="53">
        <f t="shared" si="2"/>
        <v>0</v>
      </c>
      <c r="H11" s="54"/>
      <c r="I11" s="55"/>
      <c r="J11" s="56"/>
      <c r="K11" s="57">
        <f t="shared" si="3"/>
        <v>1</v>
      </c>
      <c r="L11" s="58" t="str">
        <f t="shared" si="1"/>
        <v/>
      </c>
      <c r="M11" s="119"/>
      <c r="N11" s="116"/>
      <c r="O11" s="116"/>
      <c r="P11" s="116"/>
      <c r="Q11" s="116"/>
      <c r="R11" s="117"/>
      <c r="S11" s="117"/>
      <c r="T11" s="117"/>
      <c r="U11" s="117"/>
      <c r="V11" s="117"/>
      <c r="W11" s="116"/>
      <c r="X11" s="116"/>
      <c r="Y11" s="116"/>
      <c r="Z11" s="116"/>
      <c r="AA11" s="118"/>
      <c r="AB11" s="119"/>
      <c r="AC11" s="116"/>
      <c r="AD11" s="116"/>
      <c r="AE11" s="116"/>
      <c r="AF11" s="116"/>
      <c r="AG11" s="120"/>
      <c r="AH11" s="120"/>
      <c r="AI11" s="120"/>
      <c r="AJ11" s="120"/>
      <c r="AK11" s="120"/>
      <c r="AL11" s="116"/>
      <c r="AM11" s="116"/>
      <c r="AN11" s="116"/>
      <c r="AO11" s="116"/>
      <c r="AP11" s="118"/>
      <c r="AQ11" s="119"/>
      <c r="AR11" s="116"/>
      <c r="AS11" s="116"/>
      <c r="AT11" s="116"/>
      <c r="AU11" s="116"/>
      <c r="AV11" s="121"/>
      <c r="AW11" s="121"/>
      <c r="AX11" s="121"/>
      <c r="AY11" s="121"/>
      <c r="AZ11" s="121"/>
      <c r="BA11" s="116"/>
      <c r="BB11" s="116"/>
      <c r="BC11" s="116"/>
      <c r="BD11" s="116"/>
      <c r="BE11" s="118"/>
      <c r="BF11" s="119"/>
      <c r="BG11" s="116"/>
      <c r="BH11" s="116"/>
      <c r="BI11" s="116"/>
      <c r="BJ11" s="116"/>
      <c r="BK11" s="122"/>
      <c r="BL11" s="122"/>
      <c r="BM11" s="122"/>
      <c r="BN11" s="122"/>
      <c r="BO11" s="122"/>
      <c r="BP11" s="116"/>
      <c r="BQ11" s="116"/>
      <c r="BR11" s="116"/>
      <c r="BS11" s="116"/>
      <c r="BT11" s="118"/>
      <c r="BU11" s="20"/>
      <c r="BV11" s="7"/>
    </row>
    <row r="12" spans="1:74" ht="22.5" customHeight="1" x14ac:dyDescent="0.3">
      <c r="B12" s="158">
        <v>1.2</v>
      </c>
      <c r="C12" s="162"/>
      <c r="D12" s="163"/>
      <c r="E12" s="51"/>
      <c r="F12" s="52"/>
      <c r="G12" s="53">
        <f t="shared" si="2"/>
        <v>0</v>
      </c>
      <c r="H12" s="54"/>
      <c r="I12" s="55"/>
      <c r="J12" s="56"/>
      <c r="K12" s="57">
        <f t="shared" si="3"/>
        <v>1</v>
      </c>
      <c r="L12" s="58" t="str">
        <f t="shared" si="1"/>
        <v/>
      </c>
      <c r="M12" s="119"/>
      <c r="N12" s="116"/>
      <c r="O12" s="116"/>
      <c r="P12" s="116"/>
      <c r="Q12" s="116"/>
      <c r="R12" s="117"/>
      <c r="S12" s="117"/>
      <c r="T12" s="117"/>
      <c r="U12" s="117"/>
      <c r="V12" s="117"/>
      <c r="W12" s="116"/>
      <c r="X12" s="116"/>
      <c r="Y12" s="116"/>
      <c r="Z12" s="116"/>
      <c r="AA12" s="118"/>
      <c r="AB12" s="119"/>
      <c r="AC12" s="116"/>
      <c r="AD12" s="116"/>
      <c r="AE12" s="116"/>
      <c r="AF12" s="116"/>
      <c r="AG12" s="120"/>
      <c r="AH12" s="120"/>
      <c r="AI12" s="120"/>
      <c r="AJ12" s="120"/>
      <c r="AK12" s="120"/>
      <c r="AL12" s="116"/>
      <c r="AM12" s="116"/>
      <c r="AN12" s="116"/>
      <c r="AO12" s="116"/>
      <c r="AP12" s="118"/>
      <c r="AQ12" s="119"/>
      <c r="AR12" s="116"/>
      <c r="AS12" s="116"/>
      <c r="AT12" s="116"/>
      <c r="AU12" s="116"/>
      <c r="AV12" s="121"/>
      <c r="AW12" s="121"/>
      <c r="AX12" s="121"/>
      <c r="AY12" s="121"/>
      <c r="AZ12" s="121"/>
      <c r="BA12" s="116"/>
      <c r="BB12" s="116"/>
      <c r="BC12" s="116"/>
      <c r="BD12" s="116"/>
      <c r="BE12" s="118"/>
      <c r="BF12" s="119"/>
      <c r="BG12" s="116"/>
      <c r="BH12" s="116"/>
      <c r="BI12" s="116"/>
      <c r="BJ12" s="116"/>
      <c r="BK12" s="122"/>
      <c r="BL12" s="122"/>
      <c r="BM12" s="122"/>
      <c r="BN12" s="122"/>
      <c r="BO12" s="122"/>
      <c r="BP12" s="116"/>
      <c r="BQ12" s="116"/>
      <c r="BR12" s="116"/>
      <c r="BS12" s="116"/>
      <c r="BT12" s="118"/>
      <c r="BU12" s="20"/>
      <c r="BV12" s="7"/>
    </row>
    <row r="13" spans="1:74" ht="22.5" customHeight="1" x14ac:dyDescent="0.3">
      <c r="B13" s="158">
        <v>1.3</v>
      </c>
      <c r="C13" s="162"/>
      <c r="D13" s="163"/>
      <c r="E13" s="51"/>
      <c r="F13" s="52"/>
      <c r="G13" s="53">
        <f t="shared" si="2"/>
        <v>0</v>
      </c>
      <c r="H13" s="54"/>
      <c r="I13" s="55"/>
      <c r="J13" s="56"/>
      <c r="K13" s="57">
        <f t="shared" si="3"/>
        <v>1</v>
      </c>
      <c r="L13" s="58" t="str">
        <f t="shared" si="1"/>
        <v/>
      </c>
      <c r="M13" s="119"/>
      <c r="N13" s="116"/>
      <c r="O13" s="116"/>
      <c r="P13" s="116"/>
      <c r="Q13" s="116"/>
      <c r="R13" s="117"/>
      <c r="S13" s="117"/>
      <c r="T13" s="117"/>
      <c r="U13" s="117"/>
      <c r="V13" s="117"/>
      <c r="W13" s="116"/>
      <c r="X13" s="116"/>
      <c r="Y13" s="116"/>
      <c r="Z13" s="116"/>
      <c r="AA13" s="118"/>
      <c r="AB13" s="119"/>
      <c r="AC13" s="116"/>
      <c r="AD13" s="116"/>
      <c r="AE13" s="116"/>
      <c r="AF13" s="116"/>
      <c r="AG13" s="120"/>
      <c r="AH13" s="120"/>
      <c r="AI13" s="120"/>
      <c r="AJ13" s="120"/>
      <c r="AK13" s="120"/>
      <c r="AL13" s="116"/>
      <c r="AM13" s="116"/>
      <c r="AN13" s="116"/>
      <c r="AO13" s="116"/>
      <c r="AP13" s="118"/>
      <c r="AQ13" s="119"/>
      <c r="AR13" s="116"/>
      <c r="AS13" s="116"/>
      <c r="AT13" s="116"/>
      <c r="AU13" s="116"/>
      <c r="AV13" s="121"/>
      <c r="AW13" s="121"/>
      <c r="AX13" s="121"/>
      <c r="AY13" s="121"/>
      <c r="AZ13" s="121"/>
      <c r="BA13" s="116"/>
      <c r="BB13" s="116"/>
      <c r="BC13" s="116"/>
      <c r="BD13" s="116"/>
      <c r="BE13" s="118"/>
      <c r="BF13" s="119"/>
      <c r="BG13" s="116"/>
      <c r="BH13" s="116"/>
      <c r="BI13" s="116"/>
      <c r="BJ13" s="116"/>
      <c r="BK13" s="122"/>
      <c r="BL13" s="122"/>
      <c r="BM13" s="122"/>
      <c r="BN13" s="122"/>
      <c r="BO13" s="122"/>
      <c r="BP13" s="116"/>
      <c r="BQ13" s="116"/>
      <c r="BR13" s="116"/>
      <c r="BS13" s="116"/>
      <c r="BT13" s="118"/>
      <c r="BU13" s="20"/>
      <c r="BV13" s="7"/>
    </row>
    <row r="14" spans="1:74" ht="22.5" customHeight="1" x14ac:dyDescent="0.3">
      <c r="B14" s="158">
        <v>1.4</v>
      </c>
      <c r="C14" s="162"/>
      <c r="D14" s="163"/>
      <c r="E14" s="51"/>
      <c r="F14" s="52"/>
      <c r="G14" s="53">
        <f t="shared" si="2"/>
        <v>0</v>
      </c>
      <c r="H14" s="54"/>
      <c r="I14" s="55"/>
      <c r="J14" s="56"/>
      <c r="K14" s="57">
        <f t="shared" si="3"/>
        <v>1</v>
      </c>
      <c r="L14" s="58" t="str">
        <f t="shared" si="1"/>
        <v/>
      </c>
      <c r="M14" s="119"/>
      <c r="N14" s="116"/>
      <c r="O14" s="116"/>
      <c r="P14" s="116"/>
      <c r="Q14" s="116"/>
      <c r="R14" s="117"/>
      <c r="S14" s="117"/>
      <c r="T14" s="117"/>
      <c r="U14" s="117"/>
      <c r="V14" s="117"/>
      <c r="W14" s="116"/>
      <c r="X14" s="116"/>
      <c r="Y14" s="116"/>
      <c r="Z14" s="116"/>
      <c r="AA14" s="118"/>
      <c r="AB14" s="119"/>
      <c r="AC14" s="116"/>
      <c r="AD14" s="116"/>
      <c r="AE14" s="116"/>
      <c r="AF14" s="116"/>
      <c r="AG14" s="120"/>
      <c r="AH14" s="120"/>
      <c r="AI14" s="120"/>
      <c r="AJ14" s="120"/>
      <c r="AK14" s="120"/>
      <c r="AL14" s="116"/>
      <c r="AM14" s="116"/>
      <c r="AN14" s="116"/>
      <c r="AO14" s="116"/>
      <c r="AP14" s="118"/>
      <c r="AQ14" s="119"/>
      <c r="AR14" s="116"/>
      <c r="AS14" s="116"/>
      <c r="AT14" s="116"/>
      <c r="AU14" s="116"/>
      <c r="AV14" s="121"/>
      <c r="AW14" s="121"/>
      <c r="AX14" s="121"/>
      <c r="AY14" s="121"/>
      <c r="AZ14" s="121"/>
      <c r="BA14" s="116"/>
      <c r="BB14" s="116"/>
      <c r="BC14" s="116"/>
      <c r="BD14" s="116"/>
      <c r="BE14" s="118"/>
      <c r="BF14" s="119"/>
      <c r="BG14" s="116"/>
      <c r="BH14" s="116"/>
      <c r="BI14" s="116"/>
      <c r="BJ14" s="116"/>
      <c r="BK14" s="122"/>
      <c r="BL14" s="122"/>
      <c r="BM14" s="122"/>
      <c r="BN14" s="122"/>
      <c r="BO14" s="122"/>
      <c r="BP14" s="116"/>
      <c r="BQ14" s="116"/>
      <c r="BR14" s="116"/>
      <c r="BS14" s="116"/>
      <c r="BT14" s="118"/>
      <c r="BU14" s="20"/>
      <c r="BV14" s="7"/>
    </row>
    <row r="15" spans="1:74" ht="22.5" customHeight="1" x14ac:dyDescent="0.3">
      <c r="B15" s="158">
        <v>1.5</v>
      </c>
      <c r="C15" s="162"/>
      <c r="D15" s="163"/>
      <c r="E15" s="51"/>
      <c r="F15" s="52"/>
      <c r="G15" s="53">
        <f t="shared" si="2"/>
        <v>0</v>
      </c>
      <c r="H15" s="54"/>
      <c r="I15" s="55"/>
      <c r="J15" s="56"/>
      <c r="K15" s="57">
        <f t="shared" si="3"/>
        <v>1</v>
      </c>
      <c r="L15" s="58" t="str">
        <f t="shared" si="1"/>
        <v/>
      </c>
      <c r="M15" s="119"/>
      <c r="N15" s="116"/>
      <c r="O15" s="116"/>
      <c r="P15" s="116"/>
      <c r="Q15" s="116"/>
      <c r="R15" s="117"/>
      <c r="S15" s="117"/>
      <c r="T15" s="117"/>
      <c r="U15" s="117"/>
      <c r="V15" s="117"/>
      <c r="W15" s="116"/>
      <c r="X15" s="116"/>
      <c r="Y15" s="116"/>
      <c r="Z15" s="116"/>
      <c r="AA15" s="118"/>
      <c r="AB15" s="119"/>
      <c r="AC15" s="116"/>
      <c r="AD15" s="116"/>
      <c r="AE15" s="116"/>
      <c r="AF15" s="116"/>
      <c r="AG15" s="120"/>
      <c r="AH15" s="120"/>
      <c r="AI15" s="120"/>
      <c r="AJ15" s="120"/>
      <c r="AK15" s="120"/>
      <c r="AL15" s="116"/>
      <c r="AM15" s="116"/>
      <c r="AN15" s="116"/>
      <c r="AO15" s="116"/>
      <c r="AP15" s="118"/>
      <c r="AQ15" s="119"/>
      <c r="AR15" s="116"/>
      <c r="AS15" s="116"/>
      <c r="AT15" s="116"/>
      <c r="AU15" s="116"/>
      <c r="AV15" s="121"/>
      <c r="AW15" s="121"/>
      <c r="AX15" s="121"/>
      <c r="AY15" s="121"/>
      <c r="AZ15" s="121"/>
      <c r="BA15" s="116"/>
      <c r="BB15" s="116"/>
      <c r="BC15" s="116"/>
      <c r="BD15" s="116"/>
      <c r="BE15" s="118"/>
      <c r="BF15" s="119"/>
      <c r="BG15" s="116"/>
      <c r="BH15" s="116"/>
      <c r="BI15" s="116"/>
      <c r="BJ15" s="116"/>
      <c r="BK15" s="122"/>
      <c r="BL15" s="122"/>
      <c r="BM15" s="122"/>
      <c r="BN15" s="122"/>
      <c r="BO15" s="122"/>
      <c r="BP15" s="116"/>
      <c r="BQ15" s="116"/>
      <c r="BR15" s="116"/>
      <c r="BS15" s="116"/>
      <c r="BT15" s="118"/>
      <c r="BU15" s="20"/>
      <c r="BV15" s="7"/>
    </row>
    <row r="16" spans="1:74" ht="22.5" customHeight="1" x14ac:dyDescent="0.3">
      <c r="B16" s="158">
        <v>1.6</v>
      </c>
      <c r="C16" s="162"/>
      <c r="D16" s="163"/>
      <c r="E16" s="51"/>
      <c r="F16" s="52"/>
      <c r="G16" s="53">
        <f t="shared" si="2"/>
        <v>0</v>
      </c>
      <c r="H16" s="54"/>
      <c r="I16" s="55"/>
      <c r="J16" s="56"/>
      <c r="K16" s="57">
        <f t="shared" si="3"/>
        <v>1</v>
      </c>
      <c r="L16" s="58" t="str">
        <f t="shared" si="1"/>
        <v/>
      </c>
      <c r="M16" s="119"/>
      <c r="N16" s="116"/>
      <c r="O16" s="116"/>
      <c r="P16" s="116"/>
      <c r="Q16" s="116"/>
      <c r="R16" s="117"/>
      <c r="S16" s="117"/>
      <c r="T16" s="117"/>
      <c r="U16" s="117"/>
      <c r="V16" s="117"/>
      <c r="W16" s="116"/>
      <c r="X16" s="116"/>
      <c r="Y16" s="116"/>
      <c r="Z16" s="116"/>
      <c r="AA16" s="118"/>
      <c r="AB16" s="119"/>
      <c r="AC16" s="116"/>
      <c r="AD16" s="116"/>
      <c r="AE16" s="116"/>
      <c r="AF16" s="116"/>
      <c r="AG16" s="120"/>
      <c r="AH16" s="120"/>
      <c r="AI16" s="120"/>
      <c r="AJ16" s="120"/>
      <c r="AK16" s="120"/>
      <c r="AL16" s="116"/>
      <c r="AM16" s="116"/>
      <c r="AN16" s="116"/>
      <c r="AO16" s="116"/>
      <c r="AP16" s="118"/>
      <c r="AQ16" s="119"/>
      <c r="AR16" s="116"/>
      <c r="AS16" s="116"/>
      <c r="AT16" s="116"/>
      <c r="AU16" s="116"/>
      <c r="AV16" s="121"/>
      <c r="AW16" s="121"/>
      <c r="AX16" s="121"/>
      <c r="AY16" s="121"/>
      <c r="AZ16" s="121"/>
      <c r="BA16" s="116"/>
      <c r="BB16" s="116"/>
      <c r="BC16" s="116"/>
      <c r="BD16" s="116"/>
      <c r="BE16" s="118"/>
      <c r="BF16" s="119"/>
      <c r="BG16" s="116"/>
      <c r="BH16" s="116"/>
      <c r="BI16" s="116"/>
      <c r="BJ16" s="116"/>
      <c r="BK16" s="122"/>
      <c r="BL16" s="122"/>
      <c r="BM16" s="122"/>
      <c r="BN16" s="122"/>
      <c r="BO16" s="122"/>
      <c r="BP16" s="116"/>
      <c r="BQ16" s="116"/>
      <c r="BR16" s="116"/>
      <c r="BS16" s="116"/>
      <c r="BT16" s="118"/>
      <c r="BU16" s="20"/>
      <c r="BV16" s="7"/>
    </row>
    <row r="17" spans="2:74" ht="22.5" customHeight="1" x14ac:dyDescent="0.3">
      <c r="B17" s="158">
        <v>2</v>
      </c>
      <c r="C17" s="164"/>
      <c r="D17" s="165"/>
      <c r="E17" s="40">
        <f t="shared" ref="E17:G17" si="4">SUM(E18:E21)</f>
        <v>0</v>
      </c>
      <c r="F17" s="41">
        <f t="shared" si="4"/>
        <v>0</v>
      </c>
      <c r="G17" s="42">
        <f t="shared" si="4"/>
        <v>0</v>
      </c>
      <c r="H17" s="68"/>
      <c r="I17" s="69"/>
      <c r="J17" s="70"/>
      <c r="K17" s="71"/>
      <c r="L17" s="47" t="str">
        <f t="shared" si="1"/>
        <v/>
      </c>
      <c r="M17" s="123"/>
      <c r="N17" s="124"/>
      <c r="O17" s="124"/>
      <c r="P17" s="124"/>
      <c r="Q17" s="124"/>
      <c r="R17" s="124"/>
      <c r="S17" s="124"/>
      <c r="T17" s="124"/>
      <c r="U17" s="124"/>
      <c r="V17" s="124"/>
      <c r="W17" s="124"/>
      <c r="X17" s="124"/>
      <c r="Y17" s="124"/>
      <c r="Z17" s="124"/>
      <c r="AA17" s="125"/>
      <c r="AB17" s="123"/>
      <c r="AC17" s="124"/>
      <c r="AD17" s="124"/>
      <c r="AE17" s="124"/>
      <c r="AF17" s="124"/>
      <c r="AG17" s="124"/>
      <c r="AH17" s="124"/>
      <c r="AI17" s="124"/>
      <c r="AJ17" s="124"/>
      <c r="AK17" s="124"/>
      <c r="AL17" s="124"/>
      <c r="AM17" s="124"/>
      <c r="AN17" s="124"/>
      <c r="AO17" s="124"/>
      <c r="AP17" s="125"/>
      <c r="AQ17" s="123"/>
      <c r="AR17" s="124"/>
      <c r="AS17" s="124"/>
      <c r="AT17" s="124"/>
      <c r="AU17" s="124"/>
      <c r="AV17" s="124"/>
      <c r="AW17" s="124"/>
      <c r="AX17" s="124"/>
      <c r="AY17" s="124"/>
      <c r="AZ17" s="124"/>
      <c r="BA17" s="124"/>
      <c r="BB17" s="124"/>
      <c r="BC17" s="124"/>
      <c r="BD17" s="124"/>
      <c r="BE17" s="125"/>
      <c r="BF17" s="123"/>
      <c r="BG17" s="124"/>
      <c r="BH17" s="124"/>
      <c r="BI17" s="124"/>
      <c r="BJ17" s="124"/>
      <c r="BK17" s="124"/>
      <c r="BL17" s="124"/>
      <c r="BM17" s="124"/>
      <c r="BN17" s="124"/>
      <c r="BO17" s="124"/>
      <c r="BP17" s="124"/>
      <c r="BQ17" s="124"/>
      <c r="BR17" s="124"/>
      <c r="BS17" s="124"/>
      <c r="BT17" s="125"/>
      <c r="BU17" s="20"/>
      <c r="BV17" s="7"/>
    </row>
    <row r="18" spans="2:74" ht="22.5" customHeight="1" x14ac:dyDescent="0.3">
      <c r="B18" s="158">
        <v>2.1</v>
      </c>
      <c r="C18" s="162"/>
      <c r="D18" s="163"/>
      <c r="E18" s="51"/>
      <c r="F18" s="52"/>
      <c r="G18" s="53">
        <f t="shared" ref="G18:G21" si="5">E18-F18</f>
        <v>0</v>
      </c>
      <c r="H18" s="54"/>
      <c r="I18" s="55"/>
      <c r="J18" s="56"/>
      <c r="K18" s="57">
        <f t="shared" ref="K18:K21" si="6">J18-I18+1</f>
        <v>1</v>
      </c>
      <c r="L18" s="58" t="str">
        <f t="shared" si="1"/>
        <v/>
      </c>
      <c r="M18" s="119"/>
      <c r="N18" s="116"/>
      <c r="O18" s="116"/>
      <c r="P18" s="116"/>
      <c r="Q18" s="116"/>
      <c r="R18" s="117"/>
      <c r="S18" s="117"/>
      <c r="T18" s="117"/>
      <c r="U18" s="117"/>
      <c r="V18" s="117"/>
      <c r="W18" s="116"/>
      <c r="X18" s="116"/>
      <c r="Y18" s="116"/>
      <c r="Z18" s="116"/>
      <c r="AA18" s="118"/>
      <c r="AB18" s="126"/>
      <c r="AC18" s="116"/>
      <c r="AD18" s="116"/>
      <c r="AE18" s="116"/>
      <c r="AF18" s="116"/>
      <c r="AG18" s="120"/>
      <c r="AH18" s="120"/>
      <c r="AI18" s="120"/>
      <c r="AJ18" s="120"/>
      <c r="AK18" s="120"/>
      <c r="AL18" s="116"/>
      <c r="AM18" s="116"/>
      <c r="AN18" s="116"/>
      <c r="AO18" s="116"/>
      <c r="AP18" s="118"/>
      <c r="AQ18" s="119"/>
      <c r="AR18" s="116"/>
      <c r="AS18" s="116"/>
      <c r="AT18" s="116"/>
      <c r="AU18" s="116"/>
      <c r="AV18" s="121"/>
      <c r="AW18" s="121"/>
      <c r="AX18" s="121"/>
      <c r="AY18" s="121"/>
      <c r="AZ18" s="121"/>
      <c r="BA18" s="116"/>
      <c r="BB18" s="116"/>
      <c r="BC18" s="116"/>
      <c r="BD18" s="116"/>
      <c r="BE18" s="118"/>
      <c r="BF18" s="119"/>
      <c r="BG18" s="116"/>
      <c r="BH18" s="116"/>
      <c r="BI18" s="116"/>
      <c r="BJ18" s="116"/>
      <c r="BK18" s="122"/>
      <c r="BL18" s="122"/>
      <c r="BM18" s="122"/>
      <c r="BN18" s="122"/>
      <c r="BO18" s="122"/>
      <c r="BP18" s="116"/>
      <c r="BQ18" s="116"/>
      <c r="BR18" s="116"/>
      <c r="BS18" s="116"/>
      <c r="BT18" s="118"/>
      <c r="BU18" s="20"/>
      <c r="BV18" s="7"/>
    </row>
    <row r="19" spans="2:74" ht="22.5" customHeight="1" x14ac:dyDescent="0.3">
      <c r="B19" s="158">
        <v>2.2000000000000002</v>
      </c>
      <c r="C19" s="162"/>
      <c r="D19" s="163"/>
      <c r="E19" s="51"/>
      <c r="F19" s="52"/>
      <c r="G19" s="53">
        <f t="shared" si="5"/>
        <v>0</v>
      </c>
      <c r="H19" s="54"/>
      <c r="I19" s="55"/>
      <c r="J19" s="56"/>
      <c r="K19" s="57">
        <f t="shared" si="6"/>
        <v>1</v>
      </c>
      <c r="L19" s="58" t="str">
        <f t="shared" si="1"/>
        <v/>
      </c>
      <c r="M19" s="119"/>
      <c r="N19" s="116"/>
      <c r="O19" s="116"/>
      <c r="P19" s="116"/>
      <c r="Q19" s="116"/>
      <c r="R19" s="117"/>
      <c r="S19" s="117"/>
      <c r="T19" s="117"/>
      <c r="U19" s="117"/>
      <c r="V19" s="117"/>
      <c r="W19" s="116"/>
      <c r="X19" s="116"/>
      <c r="Y19" s="116"/>
      <c r="Z19" s="116"/>
      <c r="AA19" s="118"/>
      <c r="AB19" s="119"/>
      <c r="AC19" s="116"/>
      <c r="AD19" s="116"/>
      <c r="AE19" s="116"/>
      <c r="AF19" s="116"/>
      <c r="AG19" s="120"/>
      <c r="AH19" s="120"/>
      <c r="AI19" s="120"/>
      <c r="AJ19" s="120"/>
      <c r="AK19" s="120"/>
      <c r="AL19" s="116"/>
      <c r="AM19" s="116"/>
      <c r="AN19" s="116"/>
      <c r="AO19" s="116"/>
      <c r="AP19" s="118"/>
      <c r="AQ19" s="119"/>
      <c r="AR19" s="116"/>
      <c r="AS19" s="116"/>
      <c r="AT19" s="116"/>
      <c r="AU19" s="116"/>
      <c r="AV19" s="121"/>
      <c r="AW19" s="121"/>
      <c r="AX19" s="121"/>
      <c r="AY19" s="121"/>
      <c r="AZ19" s="121"/>
      <c r="BA19" s="116"/>
      <c r="BB19" s="116"/>
      <c r="BC19" s="116"/>
      <c r="BD19" s="116"/>
      <c r="BE19" s="118"/>
      <c r="BF19" s="119"/>
      <c r="BG19" s="116"/>
      <c r="BH19" s="116"/>
      <c r="BI19" s="116"/>
      <c r="BJ19" s="116"/>
      <c r="BK19" s="122"/>
      <c r="BL19" s="122"/>
      <c r="BM19" s="122"/>
      <c r="BN19" s="122"/>
      <c r="BO19" s="122"/>
      <c r="BP19" s="116"/>
      <c r="BQ19" s="116"/>
      <c r="BR19" s="116"/>
      <c r="BS19" s="116"/>
      <c r="BT19" s="118"/>
      <c r="BU19" s="20"/>
      <c r="BV19" s="7"/>
    </row>
    <row r="20" spans="2:74" ht="22.5" customHeight="1" x14ac:dyDescent="0.3">
      <c r="B20" s="158">
        <v>2.2999999999999998</v>
      </c>
      <c r="C20" s="162"/>
      <c r="D20" s="163"/>
      <c r="E20" s="51"/>
      <c r="F20" s="52"/>
      <c r="G20" s="53">
        <f t="shared" si="5"/>
        <v>0</v>
      </c>
      <c r="H20" s="54"/>
      <c r="I20" s="55"/>
      <c r="J20" s="56"/>
      <c r="K20" s="57">
        <f t="shared" si="6"/>
        <v>1</v>
      </c>
      <c r="L20" s="58" t="str">
        <f t="shared" si="1"/>
        <v/>
      </c>
      <c r="M20" s="119"/>
      <c r="N20" s="116"/>
      <c r="O20" s="116"/>
      <c r="P20" s="116"/>
      <c r="Q20" s="116"/>
      <c r="R20" s="117"/>
      <c r="S20" s="117"/>
      <c r="T20" s="117"/>
      <c r="U20" s="117"/>
      <c r="V20" s="117"/>
      <c r="W20" s="116"/>
      <c r="X20" s="116"/>
      <c r="Y20" s="116"/>
      <c r="Z20" s="116"/>
      <c r="AA20" s="118"/>
      <c r="AB20" s="119"/>
      <c r="AC20" s="116"/>
      <c r="AD20" s="116"/>
      <c r="AE20" s="116"/>
      <c r="AF20" s="116"/>
      <c r="AG20" s="120"/>
      <c r="AH20" s="120"/>
      <c r="AI20" s="120"/>
      <c r="AJ20" s="120"/>
      <c r="AK20" s="120"/>
      <c r="AL20" s="116"/>
      <c r="AM20" s="116"/>
      <c r="AN20" s="116"/>
      <c r="AO20" s="116"/>
      <c r="AP20" s="118"/>
      <c r="AQ20" s="119"/>
      <c r="AR20" s="116"/>
      <c r="AS20" s="116"/>
      <c r="AT20" s="116"/>
      <c r="AU20" s="116"/>
      <c r="AV20" s="121"/>
      <c r="AW20" s="121"/>
      <c r="AX20" s="121"/>
      <c r="AY20" s="121"/>
      <c r="AZ20" s="121"/>
      <c r="BA20" s="116"/>
      <c r="BB20" s="116"/>
      <c r="BC20" s="116"/>
      <c r="BD20" s="116"/>
      <c r="BE20" s="118"/>
      <c r="BF20" s="119"/>
      <c r="BG20" s="116"/>
      <c r="BH20" s="116"/>
      <c r="BI20" s="116"/>
      <c r="BJ20" s="116"/>
      <c r="BK20" s="122"/>
      <c r="BL20" s="122"/>
      <c r="BM20" s="122"/>
      <c r="BN20" s="122"/>
      <c r="BO20" s="122"/>
      <c r="BP20" s="116"/>
      <c r="BQ20" s="116"/>
      <c r="BR20" s="116"/>
      <c r="BS20" s="116"/>
      <c r="BT20" s="118"/>
      <c r="BU20" s="20"/>
      <c r="BV20" s="7"/>
    </row>
    <row r="21" spans="2:74" ht="22.5" customHeight="1" x14ac:dyDescent="0.3">
      <c r="B21" s="158">
        <v>2.4</v>
      </c>
      <c r="C21" s="162"/>
      <c r="D21" s="163"/>
      <c r="E21" s="51"/>
      <c r="F21" s="52"/>
      <c r="G21" s="53">
        <f t="shared" si="5"/>
        <v>0</v>
      </c>
      <c r="H21" s="54"/>
      <c r="I21" s="55"/>
      <c r="J21" s="56"/>
      <c r="K21" s="57">
        <f t="shared" si="6"/>
        <v>1</v>
      </c>
      <c r="L21" s="58" t="str">
        <f t="shared" si="1"/>
        <v/>
      </c>
      <c r="M21" s="119"/>
      <c r="N21" s="116"/>
      <c r="O21" s="116"/>
      <c r="P21" s="116"/>
      <c r="Q21" s="116"/>
      <c r="R21" s="117"/>
      <c r="S21" s="117"/>
      <c r="T21" s="117"/>
      <c r="U21" s="117"/>
      <c r="V21" s="117"/>
      <c r="W21" s="116"/>
      <c r="X21" s="116"/>
      <c r="Y21" s="116"/>
      <c r="Z21" s="116"/>
      <c r="AA21" s="118"/>
      <c r="AB21" s="119"/>
      <c r="AC21" s="116"/>
      <c r="AD21" s="116"/>
      <c r="AE21" s="116"/>
      <c r="AF21" s="116"/>
      <c r="AG21" s="120"/>
      <c r="AH21" s="120"/>
      <c r="AI21" s="120"/>
      <c r="AJ21" s="120"/>
      <c r="AK21" s="120"/>
      <c r="AL21" s="116"/>
      <c r="AM21" s="116"/>
      <c r="AN21" s="116"/>
      <c r="AO21" s="116"/>
      <c r="AP21" s="118"/>
      <c r="AQ21" s="119"/>
      <c r="AR21" s="116"/>
      <c r="AS21" s="116"/>
      <c r="AT21" s="116"/>
      <c r="AU21" s="116"/>
      <c r="AV21" s="121"/>
      <c r="AW21" s="121"/>
      <c r="AX21" s="121"/>
      <c r="AY21" s="121"/>
      <c r="AZ21" s="121"/>
      <c r="BA21" s="116"/>
      <c r="BB21" s="116"/>
      <c r="BC21" s="116"/>
      <c r="BD21" s="116"/>
      <c r="BE21" s="118"/>
      <c r="BF21" s="119"/>
      <c r="BG21" s="116"/>
      <c r="BH21" s="116"/>
      <c r="BI21" s="116"/>
      <c r="BJ21" s="116"/>
      <c r="BK21" s="122"/>
      <c r="BL21" s="122"/>
      <c r="BM21" s="122"/>
      <c r="BN21" s="122"/>
      <c r="BO21" s="122"/>
      <c r="BP21" s="116"/>
      <c r="BQ21" s="116"/>
      <c r="BR21" s="116"/>
      <c r="BS21" s="116"/>
      <c r="BT21" s="118"/>
      <c r="BU21" s="20"/>
      <c r="BV21" s="7"/>
    </row>
    <row r="22" spans="2:74" ht="22.5" customHeight="1" x14ac:dyDescent="0.3">
      <c r="B22" s="158">
        <v>3</v>
      </c>
      <c r="C22" s="164"/>
      <c r="D22" s="165"/>
      <c r="E22" s="40">
        <f t="shared" ref="E22:G22" si="7">SUM(E23:E28)</f>
        <v>0</v>
      </c>
      <c r="F22" s="41">
        <f t="shared" si="7"/>
        <v>0</v>
      </c>
      <c r="G22" s="42">
        <f t="shared" si="7"/>
        <v>0</v>
      </c>
      <c r="H22" s="68"/>
      <c r="I22" s="69"/>
      <c r="J22" s="70"/>
      <c r="K22" s="71"/>
      <c r="L22" s="47" t="str">
        <f t="shared" si="1"/>
        <v/>
      </c>
      <c r="M22" s="123"/>
      <c r="N22" s="124"/>
      <c r="O22" s="124"/>
      <c r="P22" s="124"/>
      <c r="Q22" s="124"/>
      <c r="R22" s="124"/>
      <c r="S22" s="124"/>
      <c r="T22" s="124"/>
      <c r="U22" s="124"/>
      <c r="V22" s="124"/>
      <c r="W22" s="124"/>
      <c r="X22" s="124"/>
      <c r="Y22" s="124"/>
      <c r="Z22" s="124"/>
      <c r="AA22" s="125"/>
      <c r="AB22" s="123"/>
      <c r="AC22" s="124"/>
      <c r="AD22" s="124"/>
      <c r="AE22" s="124"/>
      <c r="AF22" s="124"/>
      <c r="AG22" s="124"/>
      <c r="AH22" s="124"/>
      <c r="AI22" s="124"/>
      <c r="AJ22" s="124"/>
      <c r="AK22" s="124"/>
      <c r="AL22" s="124"/>
      <c r="AM22" s="124"/>
      <c r="AN22" s="124"/>
      <c r="AO22" s="124"/>
      <c r="AP22" s="125"/>
      <c r="AQ22" s="123"/>
      <c r="AR22" s="124"/>
      <c r="AS22" s="124"/>
      <c r="AT22" s="124"/>
      <c r="AU22" s="124"/>
      <c r="AV22" s="124"/>
      <c r="AW22" s="124"/>
      <c r="AX22" s="124"/>
      <c r="AY22" s="124"/>
      <c r="AZ22" s="124"/>
      <c r="BA22" s="124"/>
      <c r="BB22" s="124"/>
      <c r="BC22" s="124"/>
      <c r="BD22" s="124"/>
      <c r="BE22" s="125"/>
      <c r="BF22" s="123"/>
      <c r="BG22" s="124"/>
      <c r="BH22" s="124"/>
      <c r="BI22" s="124"/>
      <c r="BJ22" s="124"/>
      <c r="BK22" s="124"/>
      <c r="BL22" s="124"/>
      <c r="BM22" s="124"/>
      <c r="BN22" s="124"/>
      <c r="BO22" s="124"/>
      <c r="BP22" s="124"/>
      <c r="BQ22" s="124"/>
      <c r="BR22" s="124"/>
      <c r="BS22" s="124"/>
      <c r="BT22" s="125"/>
      <c r="BU22" s="20"/>
      <c r="BV22" s="7"/>
    </row>
    <row r="23" spans="2:74" ht="22.5" customHeight="1" x14ac:dyDescent="0.3">
      <c r="B23" s="158">
        <v>3.1</v>
      </c>
      <c r="C23" s="162"/>
      <c r="D23" s="163"/>
      <c r="E23" s="51"/>
      <c r="F23" s="52"/>
      <c r="G23" s="53">
        <f t="shared" ref="G23:G28" si="8">E23-F23</f>
        <v>0</v>
      </c>
      <c r="H23" s="54"/>
      <c r="I23" s="55"/>
      <c r="J23" s="56"/>
      <c r="K23" s="57">
        <f t="shared" ref="K23:K28" si="9">J23-I23+1</f>
        <v>1</v>
      </c>
      <c r="L23" s="58" t="str">
        <f t="shared" si="1"/>
        <v/>
      </c>
      <c r="M23" s="119"/>
      <c r="N23" s="116"/>
      <c r="O23" s="116"/>
      <c r="P23" s="116"/>
      <c r="Q23" s="116"/>
      <c r="R23" s="117"/>
      <c r="S23" s="117"/>
      <c r="T23" s="117"/>
      <c r="U23" s="117"/>
      <c r="V23" s="117"/>
      <c r="W23" s="116"/>
      <c r="X23" s="116"/>
      <c r="Y23" s="116"/>
      <c r="Z23" s="116"/>
      <c r="AA23" s="118"/>
      <c r="AB23" s="119"/>
      <c r="AC23" s="116"/>
      <c r="AD23" s="116"/>
      <c r="AE23" s="116"/>
      <c r="AF23" s="116"/>
      <c r="AG23" s="120"/>
      <c r="AH23" s="120"/>
      <c r="AI23" s="120"/>
      <c r="AJ23" s="120"/>
      <c r="AK23" s="120"/>
      <c r="AL23" s="116"/>
      <c r="AM23" s="116"/>
      <c r="AN23" s="116"/>
      <c r="AO23" s="116"/>
      <c r="AP23" s="118"/>
      <c r="AQ23" s="127"/>
      <c r="AR23" s="116"/>
      <c r="AS23" s="116"/>
      <c r="AT23" s="116"/>
      <c r="AU23" s="116"/>
      <c r="AV23" s="121"/>
      <c r="AW23" s="121"/>
      <c r="AX23" s="121"/>
      <c r="AY23" s="121"/>
      <c r="AZ23" s="121"/>
      <c r="BA23" s="116"/>
      <c r="BB23" s="116"/>
      <c r="BC23" s="116"/>
      <c r="BD23" s="116"/>
      <c r="BE23" s="118"/>
      <c r="BF23" s="119"/>
      <c r="BG23" s="116"/>
      <c r="BH23" s="116"/>
      <c r="BI23" s="116"/>
      <c r="BJ23" s="116"/>
      <c r="BK23" s="122"/>
      <c r="BL23" s="122"/>
      <c r="BM23" s="122"/>
      <c r="BN23" s="122"/>
      <c r="BO23" s="122"/>
      <c r="BP23" s="116"/>
      <c r="BQ23" s="116"/>
      <c r="BR23" s="116"/>
      <c r="BS23" s="116"/>
      <c r="BT23" s="118"/>
      <c r="BU23" s="20"/>
      <c r="BV23" s="7"/>
    </row>
    <row r="24" spans="2:74" ht="22.5" customHeight="1" x14ac:dyDescent="0.3">
      <c r="B24" s="158">
        <v>3.2</v>
      </c>
      <c r="C24" s="162"/>
      <c r="D24" s="163"/>
      <c r="E24" s="51"/>
      <c r="F24" s="52"/>
      <c r="G24" s="53">
        <f t="shared" si="8"/>
        <v>0</v>
      </c>
      <c r="H24" s="54"/>
      <c r="I24" s="55"/>
      <c r="J24" s="56"/>
      <c r="K24" s="57">
        <f t="shared" si="9"/>
        <v>1</v>
      </c>
      <c r="L24" s="58" t="str">
        <f t="shared" si="1"/>
        <v/>
      </c>
      <c r="M24" s="119"/>
      <c r="N24" s="116"/>
      <c r="O24" s="116"/>
      <c r="P24" s="116"/>
      <c r="Q24" s="116"/>
      <c r="R24" s="117"/>
      <c r="S24" s="117"/>
      <c r="T24" s="117"/>
      <c r="U24" s="117"/>
      <c r="V24" s="117"/>
      <c r="W24" s="116"/>
      <c r="X24" s="116"/>
      <c r="Y24" s="116"/>
      <c r="Z24" s="116"/>
      <c r="AA24" s="118"/>
      <c r="AB24" s="119"/>
      <c r="AC24" s="116"/>
      <c r="AD24" s="116"/>
      <c r="AE24" s="116"/>
      <c r="AF24" s="116"/>
      <c r="AG24" s="120"/>
      <c r="AH24" s="120"/>
      <c r="AI24" s="120"/>
      <c r="AJ24" s="120"/>
      <c r="AK24" s="120"/>
      <c r="AL24" s="116"/>
      <c r="AM24" s="116"/>
      <c r="AN24" s="116"/>
      <c r="AO24" s="116"/>
      <c r="AP24" s="118"/>
      <c r="AQ24" s="119"/>
      <c r="AR24" s="116"/>
      <c r="AS24" s="116"/>
      <c r="AT24" s="116"/>
      <c r="AU24" s="116"/>
      <c r="AV24" s="121"/>
      <c r="AW24" s="121"/>
      <c r="AX24" s="121"/>
      <c r="AY24" s="121"/>
      <c r="AZ24" s="121"/>
      <c r="BA24" s="116"/>
      <c r="BB24" s="116"/>
      <c r="BC24" s="116"/>
      <c r="BD24" s="116"/>
      <c r="BE24" s="118"/>
      <c r="BF24" s="119"/>
      <c r="BG24" s="116"/>
      <c r="BH24" s="116"/>
      <c r="BI24" s="116"/>
      <c r="BJ24" s="116"/>
      <c r="BK24" s="122"/>
      <c r="BL24" s="122"/>
      <c r="BM24" s="122"/>
      <c r="BN24" s="122"/>
      <c r="BO24" s="122"/>
      <c r="BP24" s="116"/>
      <c r="BQ24" s="116"/>
      <c r="BR24" s="116"/>
      <c r="BS24" s="116"/>
      <c r="BT24" s="118"/>
      <c r="BU24" s="20"/>
      <c r="BV24" s="7"/>
    </row>
    <row r="25" spans="2:74" ht="22.5" customHeight="1" x14ac:dyDescent="0.3">
      <c r="B25" s="158" t="s">
        <v>58</v>
      </c>
      <c r="C25" s="162"/>
      <c r="D25" s="163"/>
      <c r="E25" s="51"/>
      <c r="F25" s="52"/>
      <c r="G25" s="53">
        <f t="shared" si="8"/>
        <v>0</v>
      </c>
      <c r="H25" s="54"/>
      <c r="I25" s="55"/>
      <c r="J25" s="56"/>
      <c r="K25" s="57">
        <f t="shared" si="9"/>
        <v>1</v>
      </c>
      <c r="L25" s="58" t="str">
        <f t="shared" si="1"/>
        <v/>
      </c>
      <c r="M25" s="119"/>
      <c r="N25" s="116"/>
      <c r="O25" s="116"/>
      <c r="P25" s="116"/>
      <c r="Q25" s="116"/>
      <c r="R25" s="117"/>
      <c r="S25" s="117"/>
      <c r="T25" s="117"/>
      <c r="U25" s="117"/>
      <c r="V25" s="117"/>
      <c r="W25" s="116"/>
      <c r="X25" s="116"/>
      <c r="Y25" s="116"/>
      <c r="Z25" s="116"/>
      <c r="AA25" s="118"/>
      <c r="AB25" s="119"/>
      <c r="AC25" s="116"/>
      <c r="AD25" s="116"/>
      <c r="AE25" s="116"/>
      <c r="AF25" s="116"/>
      <c r="AG25" s="120"/>
      <c r="AH25" s="120"/>
      <c r="AI25" s="120"/>
      <c r="AJ25" s="120"/>
      <c r="AK25" s="120"/>
      <c r="AL25" s="116"/>
      <c r="AM25" s="116"/>
      <c r="AN25" s="116"/>
      <c r="AO25" s="116"/>
      <c r="AP25" s="118"/>
      <c r="AQ25" s="119"/>
      <c r="AR25" s="116"/>
      <c r="AS25" s="116"/>
      <c r="AT25" s="116"/>
      <c r="AU25" s="116"/>
      <c r="AV25" s="121"/>
      <c r="AW25" s="121"/>
      <c r="AX25" s="121"/>
      <c r="AY25" s="121"/>
      <c r="AZ25" s="121"/>
      <c r="BA25" s="116"/>
      <c r="BB25" s="116"/>
      <c r="BC25" s="116"/>
      <c r="BD25" s="116"/>
      <c r="BE25" s="118"/>
      <c r="BF25" s="119"/>
      <c r="BG25" s="116"/>
      <c r="BH25" s="116"/>
      <c r="BI25" s="116"/>
      <c r="BJ25" s="116"/>
      <c r="BK25" s="122"/>
      <c r="BL25" s="122"/>
      <c r="BM25" s="122"/>
      <c r="BN25" s="122"/>
      <c r="BO25" s="122"/>
      <c r="BP25" s="116"/>
      <c r="BQ25" s="116"/>
      <c r="BR25" s="116"/>
      <c r="BS25" s="116"/>
      <c r="BT25" s="118"/>
      <c r="BU25" s="20"/>
      <c r="BV25" s="7"/>
    </row>
    <row r="26" spans="2:74" ht="22.5" customHeight="1" x14ac:dyDescent="0.3">
      <c r="B26" s="158" t="s">
        <v>60</v>
      </c>
      <c r="C26" s="162"/>
      <c r="D26" s="163"/>
      <c r="E26" s="51"/>
      <c r="F26" s="52"/>
      <c r="G26" s="53">
        <f t="shared" si="8"/>
        <v>0</v>
      </c>
      <c r="H26" s="54"/>
      <c r="I26" s="55"/>
      <c r="J26" s="56"/>
      <c r="K26" s="57">
        <f t="shared" si="9"/>
        <v>1</v>
      </c>
      <c r="L26" s="58" t="str">
        <f t="shared" si="1"/>
        <v/>
      </c>
      <c r="M26" s="119"/>
      <c r="N26" s="116"/>
      <c r="O26" s="116"/>
      <c r="P26" s="116"/>
      <c r="Q26" s="116"/>
      <c r="R26" s="117"/>
      <c r="S26" s="117"/>
      <c r="T26" s="117"/>
      <c r="U26" s="117"/>
      <c r="V26" s="117"/>
      <c r="W26" s="116"/>
      <c r="X26" s="116"/>
      <c r="Y26" s="116"/>
      <c r="Z26" s="116"/>
      <c r="AA26" s="118"/>
      <c r="AB26" s="119"/>
      <c r="AC26" s="116"/>
      <c r="AD26" s="116"/>
      <c r="AE26" s="116"/>
      <c r="AF26" s="116"/>
      <c r="AG26" s="120"/>
      <c r="AH26" s="120"/>
      <c r="AI26" s="120"/>
      <c r="AJ26" s="120"/>
      <c r="AK26" s="120"/>
      <c r="AL26" s="116"/>
      <c r="AM26" s="116"/>
      <c r="AN26" s="116"/>
      <c r="AO26" s="116"/>
      <c r="AP26" s="118"/>
      <c r="AQ26" s="119"/>
      <c r="AR26" s="116"/>
      <c r="AS26" s="116"/>
      <c r="AT26" s="116"/>
      <c r="AU26" s="116"/>
      <c r="AV26" s="121"/>
      <c r="AW26" s="121"/>
      <c r="AX26" s="121"/>
      <c r="AY26" s="121"/>
      <c r="AZ26" s="121"/>
      <c r="BA26" s="116"/>
      <c r="BB26" s="116"/>
      <c r="BC26" s="116"/>
      <c r="BD26" s="116"/>
      <c r="BE26" s="118"/>
      <c r="BF26" s="119"/>
      <c r="BG26" s="116"/>
      <c r="BH26" s="116"/>
      <c r="BI26" s="116"/>
      <c r="BJ26" s="116"/>
      <c r="BK26" s="122"/>
      <c r="BL26" s="122"/>
      <c r="BM26" s="122"/>
      <c r="BN26" s="122"/>
      <c r="BO26" s="122"/>
      <c r="BP26" s="116"/>
      <c r="BQ26" s="116"/>
      <c r="BR26" s="116"/>
      <c r="BS26" s="116"/>
      <c r="BT26" s="118"/>
      <c r="BU26" s="20"/>
      <c r="BV26" s="7"/>
    </row>
    <row r="27" spans="2:74" ht="22.5" customHeight="1" x14ac:dyDescent="0.3">
      <c r="B27" s="158">
        <v>3.3</v>
      </c>
      <c r="C27" s="162"/>
      <c r="D27" s="163"/>
      <c r="E27" s="51"/>
      <c r="F27" s="52"/>
      <c r="G27" s="53">
        <f t="shared" si="8"/>
        <v>0</v>
      </c>
      <c r="H27" s="54"/>
      <c r="I27" s="55"/>
      <c r="J27" s="56"/>
      <c r="K27" s="57">
        <f t="shared" si="9"/>
        <v>1</v>
      </c>
      <c r="L27" s="58" t="str">
        <f t="shared" si="1"/>
        <v/>
      </c>
      <c r="M27" s="119"/>
      <c r="N27" s="116"/>
      <c r="O27" s="116"/>
      <c r="P27" s="116"/>
      <c r="Q27" s="116"/>
      <c r="R27" s="117"/>
      <c r="S27" s="117"/>
      <c r="T27" s="117"/>
      <c r="U27" s="117"/>
      <c r="V27" s="117"/>
      <c r="W27" s="116"/>
      <c r="X27" s="116"/>
      <c r="Y27" s="116"/>
      <c r="Z27" s="116"/>
      <c r="AA27" s="118"/>
      <c r="AB27" s="119"/>
      <c r="AC27" s="116"/>
      <c r="AD27" s="116"/>
      <c r="AE27" s="116"/>
      <c r="AF27" s="116"/>
      <c r="AG27" s="120"/>
      <c r="AH27" s="120"/>
      <c r="AI27" s="120"/>
      <c r="AJ27" s="120"/>
      <c r="AK27" s="120"/>
      <c r="AL27" s="116"/>
      <c r="AM27" s="116"/>
      <c r="AN27" s="116"/>
      <c r="AO27" s="116"/>
      <c r="AP27" s="118"/>
      <c r="AQ27" s="119"/>
      <c r="AR27" s="116"/>
      <c r="AS27" s="116"/>
      <c r="AT27" s="116"/>
      <c r="AU27" s="116"/>
      <c r="AV27" s="121"/>
      <c r="AW27" s="121"/>
      <c r="AX27" s="121"/>
      <c r="AY27" s="121"/>
      <c r="AZ27" s="121"/>
      <c r="BA27" s="116"/>
      <c r="BB27" s="116"/>
      <c r="BC27" s="116"/>
      <c r="BD27" s="116"/>
      <c r="BE27" s="118"/>
      <c r="BF27" s="119"/>
      <c r="BG27" s="116"/>
      <c r="BH27" s="116"/>
      <c r="BI27" s="116"/>
      <c r="BJ27" s="116"/>
      <c r="BK27" s="122"/>
      <c r="BL27" s="122"/>
      <c r="BM27" s="122"/>
      <c r="BN27" s="122"/>
      <c r="BO27" s="122"/>
      <c r="BP27" s="116"/>
      <c r="BQ27" s="116"/>
      <c r="BR27" s="116"/>
      <c r="BS27" s="116"/>
      <c r="BT27" s="118"/>
      <c r="BU27" s="20"/>
      <c r="BV27" s="7"/>
    </row>
    <row r="28" spans="2:74" ht="22.5" customHeight="1" x14ac:dyDescent="0.3">
      <c r="B28" s="158" t="s">
        <v>63</v>
      </c>
      <c r="C28" s="162"/>
      <c r="D28" s="163"/>
      <c r="E28" s="51"/>
      <c r="F28" s="52"/>
      <c r="G28" s="53">
        <f t="shared" si="8"/>
        <v>0</v>
      </c>
      <c r="H28" s="54"/>
      <c r="I28" s="55"/>
      <c r="J28" s="56"/>
      <c r="K28" s="57">
        <f t="shared" si="9"/>
        <v>1</v>
      </c>
      <c r="L28" s="58" t="str">
        <f t="shared" si="1"/>
        <v/>
      </c>
      <c r="M28" s="119"/>
      <c r="N28" s="116"/>
      <c r="O28" s="116"/>
      <c r="P28" s="116"/>
      <c r="Q28" s="116"/>
      <c r="R28" s="117"/>
      <c r="S28" s="117"/>
      <c r="T28" s="117"/>
      <c r="U28" s="117"/>
      <c r="V28" s="117"/>
      <c r="W28" s="116"/>
      <c r="X28" s="116"/>
      <c r="Y28" s="116"/>
      <c r="Z28" s="116"/>
      <c r="AA28" s="118"/>
      <c r="AB28" s="119"/>
      <c r="AC28" s="116"/>
      <c r="AD28" s="116"/>
      <c r="AE28" s="116"/>
      <c r="AF28" s="116"/>
      <c r="AG28" s="120"/>
      <c r="AH28" s="120"/>
      <c r="AI28" s="120"/>
      <c r="AJ28" s="120"/>
      <c r="AK28" s="120"/>
      <c r="AL28" s="116"/>
      <c r="AM28" s="116"/>
      <c r="AN28" s="116"/>
      <c r="AO28" s="116"/>
      <c r="AP28" s="118"/>
      <c r="AQ28" s="119"/>
      <c r="AR28" s="116"/>
      <c r="AS28" s="116"/>
      <c r="AT28" s="116"/>
      <c r="AU28" s="116"/>
      <c r="AV28" s="121"/>
      <c r="AW28" s="121"/>
      <c r="AX28" s="121"/>
      <c r="AY28" s="121"/>
      <c r="AZ28" s="121"/>
      <c r="BA28" s="116"/>
      <c r="BB28" s="116"/>
      <c r="BC28" s="116"/>
      <c r="BD28" s="116"/>
      <c r="BE28" s="118"/>
      <c r="BF28" s="119"/>
      <c r="BG28" s="116"/>
      <c r="BH28" s="116"/>
      <c r="BI28" s="116"/>
      <c r="BJ28" s="116"/>
      <c r="BK28" s="122"/>
      <c r="BL28" s="122"/>
      <c r="BM28" s="122"/>
      <c r="BN28" s="122"/>
      <c r="BO28" s="122"/>
      <c r="BP28" s="116"/>
      <c r="BQ28" s="116"/>
      <c r="BR28" s="116"/>
      <c r="BS28" s="116"/>
      <c r="BT28" s="118"/>
      <c r="BU28" s="20"/>
      <c r="BV28" s="7"/>
    </row>
    <row r="29" spans="2:74" ht="22.5" customHeight="1" x14ac:dyDescent="0.3">
      <c r="B29" s="158">
        <v>4</v>
      </c>
      <c r="C29" s="164"/>
      <c r="D29" s="165"/>
      <c r="E29" s="40">
        <f t="shared" ref="E29:G29" si="10">SUM(E30:E33)</f>
        <v>0</v>
      </c>
      <c r="F29" s="41">
        <f t="shared" si="10"/>
        <v>0</v>
      </c>
      <c r="G29" s="42">
        <f t="shared" si="10"/>
        <v>0</v>
      </c>
      <c r="H29" s="68"/>
      <c r="I29" s="69"/>
      <c r="J29" s="70"/>
      <c r="K29" s="71"/>
      <c r="L29" s="47" t="str">
        <f t="shared" si="1"/>
        <v/>
      </c>
      <c r="M29" s="123"/>
      <c r="N29" s="124"/>
      <c r="O29" s="124"/>
      <c r="P29" s="124"/>
      <c r="Q29" s="124"/>
      <c r="R29" s="124"/>
      <c r="S29" s="124"/>
      <c r="T29" s="124"/>
      <c r="U29" s="124"/>
      <c r="V29" s="124"/>
      <c r="W29" s="124"/>
      <c r="X29" s="124"/>
      <c r="Y29" s="124"/>
      <c r="Z29" s="124"/>
      <c r="AA29" s="125"/>
      <c r="AB29" s="123"/>
      <c r="AC29" s="124"/>
      <c r="AD29" s="124"/>
      <c r="AE29" s="124"/>
      <c r="AF29" s="124"/>
      <c r="AG29" s="124"/>
      <c r="AH29" s="124"/>
      <c r="AI29" s="124"/>
      <c r="AJ29" s="124"/>
      <c r="AK29" s="124"/>
      <c r="AL29" s="124"/>
      <c r="AM29" s="124"/>
      <c r="AN29" s="124"/>
      <c r="AO29" s="124"/>
      <c r="AP29" s="125"/>
      <c r="AQ29" s="123"/>
      <c r="AR29" s="124"/>
      <c r="AS29" s="124"/>
      <c r="AT29" s="124"/>
      <c r="AU29" s="124"/>
      <c r="AV29" s="124"/>
      <c r="AW29" s="124"/>
      <c r="AX29" s="124"/>
      <c r="AY29" s="124"/>
      <c r="AZ29" s="124"/>
      <c r="BA29" s="124"/>
      <c r="BB29" s="124"/>
      <c r="BC29" s="124"/>
      <c r="BD29" s="124"/>
      <c r="BE29" s="125"/>
      <c r="BF29" s="123"/>
      <c r="BG29" s="124"/>
      <c r="BH29" s="124"/>
      <c r="BI29" s="124"/>
      <c r="BJ29" s="124"/>
      <c r="BK29" s="124"/>
      <c r="BL29" s="124"/>
      <c r="BM29" s="124"/>
      <c r="BN29" s="124"/>
      <c r="BO29" s="124"/>
      <c r="BP29" s="124"/>
      <c r="BQ29" s="124"/>
      <c r="BR29" s="124"/>
      <c r="BS29" s="124"/>
      <c r="BT29" s="125"/>
      <c r="BU29" s="20"/>
      <c r="BV29" s="7"/>
    </row>
    <row r="30" spans="2:74" ht="22.5" customHeight="1" x14ac:dyDescent="0.3">
      <c r="B30" s="158">
        <v>4.0999999999999996</v>
      </c>
      <c r="C30" s="162"/>
      <c r="D30" s="163"/>
      <c r="E30" s="51"/>
      <c r="F30" s="52"/>
      <c r="G30" s="53">
        <f t="shared" ref="G30:G33" si="11">E30-F30</f>
        <v>0</v>
      </c>
      <c r="H30" s="54"/>
      <c r="I30" s="55"/>
      <c r="J30" s="56"/>
      <c r="K30" s="57">
        <f t="shared" ref="K30:K33" si="12">J30-I30+1</f>
        <v>1</v>
      </c>
      <c r="L30" s="58" t="str">
        <f t="shared" si="1"/>
        <v/>
      </c>
      <c r="M30" s="119"/>
      <c r="N30" s="116"/>
      <c r="O30" s="116"/>
      <c r="P30" s="116"/>
      <c r="Q30" s="116"/>
      <c r="R30" s="117"/>
      <c r="S30" s="117"/>
      <c r="T30" s="117"/>
      <c r="U30" s="117"/>
      <c r="V30" s="117"/>
      <c r="W30" s="116"/>
      <c r="X30" s="116"/>
      <c r="Y30" s="116"/>
      <c r="Z30" s="116"/>
      <c r="AA30" s="118"/>
      <c r="AB30" s="119"/>
      <c r="AC30" s="116"/>
      <c r="AD30" s="116"/>
      <c r="AE30" s="116"/>
      <c r="AF30" s="116"/>
      <c r="AG30" s="120"/>
      <c r="AH30" s="120"/>
      <c r="AI30" s="120"/>
      <c r="AJ30" s="120"/>
      <c r="AK30" s="120"/>
      <c r="AL30" s="116"/>
      <c r="AM30" s="116"/>
      <c r="AN30" s="116"/>
      <c r="AO30" s="116"/>
      <c r="AP30" s="118"/>
      <c r="AQ30" s="119"/>
      <c r="AR30" s="116"/>
      <c r="AS30" s="116"/>
      <c r="AT30" s="116"/>
      <c r="AU30" s="116"/>
      <c r="AV30" s="121"/>
      <c r="AW30" s="121"/>
      <c r="AX30" s="121"/>
      <c r="AY30" s="121"/>
      <c r="AZ30" s="121"/>
      <c r="BA30" s="116"/>
      <c r="BB30" s="116"/>
      <c r="BC30" s="116"/>
      <c r="BD30" s="116"/>
      <c r="BE30" s="118"/>
      <c r="BF30" s="128"/>
      <c r="BG30" s="116"/>
      <c r="BH30" s="116"/>
      <c r="BI30" s="116"/>
      <c r="BJ30" s="116"/>
      <c r="BK30" s="122"/>
      <c r="BL30" s="122"/>
      <c r="BM30" s="122"/>
      <c r="BN30" s="122"/>
      <c r="BO30" s="122"/>
      <c r="BP30" s="116"/>
      <c r="BQ30" s="116"/>
      <c r="BR30" s="116"/>
      <c r="BS30" s="116"/>
      <c r="BT30" s="118"/>
      <c r="BU30" s="20"/>
      <c r="BV30" s="7"/>
    </row>
    <row r="31" spans="2:74" ht="22.5" customHeight="1" x14ac:dyDescent="0.3">
      <c r="B31" s="158">
        <v>4.2</v>
      </c>
      <c r="C31" s="162"/>
      <c r="D31" s="163"/>
      <c r="E31" s="51"/>
      <c r="F31" s="52"/>
      <c r="G31" s="53">
        <f t="shared" si="11"/>
        <v>0</v>
      </c>
      <c r="H31" s="54"/>
      <c r="I31" s="55"/>
      <c r="J31" s="56"/>
      <c r="K31" s="57">
        <f t="shared" si="12"/>
        <v>1</v>
      </c>
      <c r="L31" s="58" t="str">
        <f t="shared" si="1"/>
        <v/>
      </c>
      <c r="M31" s="119"/>
      <c r="N31" s="116"/>
      <c r="O31" s="116"/>
      <c r="P31" s="116"/>
      <c r="Q31" s="116"/>
      <c r="R31" s="117"/>
      <c r="S31" s="117"/>
      <c r="T31" s="117"/>
      <c r="U31" s="117"/>
      <c r="V31" s="117"/>
      <c r="W31" s="116"/>
      <c r="X31" s="116"/>
      <c r="Y31" s="116"/>
      <c r="Z31" s="116"/>
      <c r="AA31" s="118"/>
      <c r="AB31" s="119"/>
      <c r="AC31" s="116"/>
      <c r="AD31" s="116"/>
      <c r="AE31" s="116"/>
      <c r="AF31" s="116"/>
      <c r="AG31" s="120"/>
      <c r="AH31" s="120"/>
      <c r="AI31" s="120"/>
      <c r="AJ31" s="120"/>
      <c r="AK31" s="120"/>
      <c r="AL31" s="116"/>
      <c r="AM31" s="116"/>
      <c r="AN31" s="116"/>
      <c r="AO31" s="116"/>
      <c r="AP31" s="118"/>
      <c r="AQ31" s="119"/>
      <c r="AR31" s="116"/>
      <c r="AS31" s="116"/>
      <c r="AT31" s="116"/>
      <c r="AU31" s="116"/>
      <c r="AV31" s="121"/>
      <c r="AW31" s="121"/>
      <c r="AX31" s="121"/>
      <c r="AY31" s="121"/>
      <c r="AZ31" s="121"/>
      <c r="BA31" s="116"/>
      <c r="BB31" s="116"/>
      <c r="BC31" s="116"/>
      <c r="BD31" s="116"/>
      <c r="BE31" s="118"/>
      <c r="BF31" s="119"/>
      <c r="BG31" s="116"/>
      <c r="BH31" s="116"/>
      <c r="BI31" s="116"/>
      <c r="BJ31" s="116"/>
      <c r="BK31" s="122"/>
      <c r="BL31" s="122"/>
      <c r="BM31" s="122"/>
      <c r="BN31" s="122"/>
      <c r="BO31" s="122"/>
      <c r="BP31" s="116"/>
      <c r="BQ31" s="116"/>
      <c r="BR31" s="116"/>
      <c r="BS31" s="116"/>
      <c r="BT31" s="118"/>
      <c r="BU31" s="20"/>
      <c r="BV31" s="7"/>
    </row>
    <row r="32" spans="2:74" ht="22.5" customHeight="1" x14ac:dyDescent="0.3">
      <c r="B32" s="158">
        <v>4.3</v>
      </c>
      <c r="C32" s="162"/>
      <c r="D32" s="166"/>
      <c r="E32" s="51"/>
      <c r="F32" s="52"/>
      <c r="G32" s="53">
        <f t="shared" si="11"/>
        <v>0</v>
      </c>
      <c r="H32" s="54"/>
      <c r="I32" s="55"/>
      <c r="J32" s="56"/>
      <c r="K32" s="57">
        <f t="shared" si="12"/>
        <v>1</v>
      </c>
      <c r="L32" s="58" t="str">
        <f t="shared" si="1"/>
        <v/>
      </c>
      <c r="M32" s="119"/>
      <c r="N32" s="116"/>
      <c r="O32" s="116"/>
      <c r="P32" s="116"/>
      <c r="Q32" s="116"/>
      <c r="R32" s="117"/>
      <c r="S32" s="117"/>
      <c r="T32" s="117"/>
      <c r="U32" s="117"/>
      <c r="V32" s="117"/>
      <c r="W32" s="116"/>
      <c r="X32" s="116"/>
      <c r="Y32" s="116"/>
      <c r="Z32" s="116"/>
      <c r="AA32" s="118"/>
      <c r="AB32" s="119"/>
      <c r="AC32" s="116"/>
      <c r="AD32" s="116"/>
      <c r="AE32" s="116"/>
      <c r="AF32" s="116"/>
      <c r="AG32" s="120"/>
      <c r="AH32" s="120"/>
      <c r="AI32" s="120"/>
      <c r="AJ32" s="120"/>
      <c r="AK32" s="120"/>
      <c r="AL32" s="116"/>
      <c r="AM32" s="116"/>
      <c r="AN32" s="116"/>
      <c r="AO32" s="116"/>
      <c r="AP32" s="118"/>
      <c r="AQ32" s="119"/>
      <c r="AR32" s="116"/>
      <c r="AS32" s="116"/>
      <c r="AT32" s="116"/>
      <c r="AU32" s="116"/>
      <c r="AV32" s="121"/>
      <c r="AW32" s="121"/>
      <c r="AX32" s="121"/>
      <c r="AY32" s="121"/>
      <c r="AZ32" s="121"/>
      <c r="BA32" s="116"/>
      <c r="BB32" s="116"/>
      <c r="BC32" s="116"/>
      <c r="BD32" s="116"/>
      <c r="BE32" s="118"/>
      <c r="BF32" s="119"/>
      <c r="BG32" s="116"/>
      <c r="BH32" s="116"/>
      <c r="BI32" s="116"/>
      <c r="BJ32" s="116"/>
      <c r="BK32" s="122"/>
      <c r="BL32" s="122"/>
      <c r="BM32" s="122"/>
      <c r="BN32" s="122"/>
      <c r="BO32" s="122"/>
      <c r="BP32" s="116"/>
      <c r="BQ32" s="116"/>
      <c r="BR32" s="116"/>
      <c r="BS32" s="116"/>
      <c r="BT32" s="118"/>
      <c r="BU32" s="20"/>
      <c r="BV32" s="7"/>
    </row>
    <row r="33" spans="2:74" ht="22.5" customHeight="1" x14ac:dyDescent="0.3">
      <c r="B33" s="159" t="s">
        <v>69</v>
      </c>
      <c r="C33" s="167"/>
      <c r="D33" s="168"/>
      <c r="E33" s="74"/>
      <c r="F33" s="75"/>
      <c r="G33" s="76">
        <f t="shared" si="11"/>
        <v>0</v>
      </c>
      <c r="H33" s="77"/>
      <c r="I33" s="78"/>
      <c r="J33" s="79"/>
      <c r="K33" s="80">
        <f t="shared" si="12"/>
        <v>1</v>
      </c>
      <c r="L33" s="81" t="str">
        <f t="shared" si="1"/>
        <v/>
      </c>
      <c r="M33" s="129"/>
      <c r="N33" s="130"/>
      <c r="O33" s="130"/>
      <c r="P33" s="130"/>
      <c r="Q33" s="130"/>
      <c r="R33" s="131"/>
      <c r="S33" s="131"/>
      <c r="T33" s="131"/>
      <c r="U33" s="131"/>
      <c r="V33" s="131"/>
      <c r="W33" s="130"/>
      <c r="X33" s="130"/>
      <c r="Y33" s="130"/>
      <c r="Z33" s="130"/>
      <c r="AA33" s="132"/>
      <c r="AB33" s="129"/>
      <c r="AC33" s="130"/>
      <c r="AD33" s="130"/>
      <c r="AE33" s="130"/>
      <c r="AF33" s="130"/>
      <c r="AG33" s="133"/>
      <c r="AH33" s="133"/>
      <c r="AI33" s="133"/>
      <c r="AJ33" s="133"/>
      <c r="AK33" s="133"/>
      <c r="AL33" s="130"/>
      <c r="AM33" s="130"/>
      <c r="AN33" s="130"/>
      <c r="AO33" s="130"/>
      <c r="AP33" s="132"/>
      <c r="AQ33" s="129"/>
      <c r="AR33" s="130"/>
      <c r="AS33" s="130"/>
      <c r="AT33" s="130"/>
      <c r="AU33" s="130"/>
      <c r="AV33" s="134"/>
      <c r="AW33" s="134"/>
      <c r="AX33" s="134"/>
      <c r="AY33" s="134"/>
      <c r="AZ33" s="134"/>
      <c r="BA33" s="130"/>
      <c r="BB33" s="130"/>
      <c r="BC33" s="130"/>
      <c r="BD33" s="130"/>
      <c r="BE33" s="132"/>
      <c r="BF33" s="129"/>
      <c r="BG33" s="130"/>
      <c r="BH33" s="130"/>
      <c r="BI33" s="130"/>
      <c r="BJ33" s="130"/>
      <c r="BK33" s="135"/>
      <c r="BL33" s="135"/>
      <c r="BM33" s="135"/>
      <c r="BN33" s="135"/>
      <c r="BO33" s="135"/>
      <c r="BP33" s="130"/>
      <c r="BQ33" s="130"/>
      <c r="BR33" s="130"/>
      <c r="BS33" s="130"/>
      <c r="BT33" s="132"/>
      <c r="BU33" s="20"/>
      <c r="BV33" s="7"/>
    </row>
    <row r="34" spans="2:74" ht="22.5" customHeight="1" x14ac:dyDescent="0.3">
      <c r="B34" s="20"/>
      <c r="C34" s="20"/>
      <c r="D34" s="20"/>
      <c r="E34" s="89" t="s">
        <v>27</v>
      </c>
      <c r="F34" s="89" t="s">
        <v>28</v>
      </c>
      <c r="G34" s="89" t="s">
        <v>29</v>
      </c>
      <c r="H34" s="89" t="s">
        <v>71</v>
      </c>
      <c r="I34" s="89" t="s">
        <v>72</v>
      </c>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7"/>
    </row>
    <row r="35" spans="2:74" ht="22.5" customHeight="1" x14ac:dyDescent="0.3">
      <c r="B35" s="20"/>
      <c r="C35" s="6" t="s">
        <v>73</v>
      </c>
      <c r="D35" s="90" t="s">
        <v>74</v>
      </c>
      <c r="E35" s="91">
        <f t="shared" ref="E35:G35" si="13">SUM(E10:E16,E18:E21,E23:E28,E30:E33)</f>
        <v>0</v>
      </c>
      <c r="F35" s="91">
        <f t="shared" si="13"/>
        <v>0</v>
      </c>
      <c r="G35" s="91">
        <f t="shared" si="13"/>
        <v>0</v>
      </c>
      <c r="H35" s="92">
        <v>60</v>
      </c>
      <c r="I35" s="93">
        <f>E35/H35</f>
        <v>0</v>
      </c>
      <c r="J35" s="20"/>
      <c r="K35" s="20"/>
      <c r="L35" s="94" t="s">
        <v>75</v>
      </c>
      <c r="M35" s="95">
        <v>1</v>
      </c>
      <c r="N35" s="95">
        <v>2</v>
      </c>
      <c r="O35" s="95">
        <v>3</v>
      </c>
      <c r="P35" s="95">
        <v>4</v>
      </c>
      <c r="Q35" s="95">
        <v>5</v>
      </c>
      <c r="R35" s="95">
        <v>6</v>
      </c>
      <c r="S35" s="95">
        <v>7</v>
      </c>
      <c r="T35" s="95">
        <v>8</v>
      </c>
      <c r="U35" s="95">
        <v>9</v>
      </c>
      <c r="V35" s="95">
        <v>10</v>
      </c>
      <c r="W35" s="95">
        <v>11</v>
      </c>
      <c r="X35" s="95">
        <v>12</v>
      </c>
      <c r="Y35" s="95">
        <v>13</v>
      </c>
      <c r="Z35" s="95">
        <v>14</v>
      </c>
      <c r="AA35" s="95">
        <v>15</v>
      </c>
      <c r="AB35" s="95">
        <v>16</v>
      </c>
      <c r="AC35" s="95">
        <v>17</v>
      </c>
      <c r="AD35" s="95">
        <v>18</v>
      </c>
      <c r="AE35" s="95">
        <v>19</v>
      </c>
      <c r="AF35" s="95">
        <v>20</v>
      </c>
      <c r="AG35" s="95">
        <v>21</v>
      </c>
      <c r="AH35" s="95">
        <v>22</v>
      </c>
      <c r="AI35" s="95">
        <v>23</v>
      </c>
      <c r="AJ35" s="95">
        <v>24</v>
      </c>
      <c r="AK35" s="95">
        <v>25</v>
      </c>
      <c r="AL35" s="95">
        <v>26</v>
      </c>
      <c r="AM35" s="95">
        <v>27</v>
      </c>
      <c r="AN35" s="95">
        <v>28</v>
      </c>
      <c r="AO35" s="95">
        <v>29</v>
      </c>
      <c r="AP35" s="95">
        <v>30</v>
      </c>
      <c r="AQ35" s="95">
        <v>31</v>
      </c>
      <c r="AR35" s="95">
        <v>32</v>
      </c>
      <c r="AS35" s="95">
        <v>33</v>
      </c>
      <c r="AT35" s="95">
        <v>34</v>
      </c>
      <c r="AU35" s="95">
        <v>35</v>
      </c>
      <c r="AV35" s="95">
        <v>36</v>
      </c>
      <c r="AW35" s="95">
        <v>37</v>
      </c>
      <c r="AX35" s="95">
        <v>38</v>
      </c>
      <c r="AY35" s="95">
        <v>39</v>
      </c>
      <c r="AZ35" s="95">
        <v>40</v>
      </c>
      <c r="BA35" s="95">
        <v>41</v>
      </c>
      <c r="BB35" s="95">
        <v>42</v>
      </c>
      <c r="BC35" s="95">
        <v>43</v>
      </c>
      <c r="BD35" s="95">
        <v>44</v>
      </c>
      <c r="BE35" s="95">
        <v>45</v>
      </c>
      <c r="BF35" s="95">
        <v>46</v>
      </c>
      <c r="BG35" s="95">
        <v>47</v>
      </c>
      <c r="BH35" s="95">
        <v>48</v>
      </c>
      <c r="BI35" s="95">
        <v>49</v>
      </c>
      <c r="BJ35" s="95">
        <v>50</v>
      </c>
      <c r="BK35" s="95">
        <v>51</v>
      </c>
      <c r="BL35" s="95">
        <v>52</v>
      </c>
      <c r="BM35" s="95">
        <v>53</v>
      </c>
      <c r="BN35" s="95">
        <v>54</v>
      </c>
      <c r="BO35" s="95">
        <v>55</v>
      </c>
      <c r="BP35" s="95">
        <v>56</v>
      </c>
      <c r="BQ35" s="95">
        <v>57</v>
      </c>
      <c r="BR35" s="95">
        <v>58</v>
      </c>
      <c r="BS35" s="95">
        <v>59</v>
      </c>
      <c r="BT35" s="95">
        <v>60</v>
      </c>
      <c r="BU35" s="20"/>
      <c r="BV35" s="96" t="s">
        <v>76</v>
      </c>
    </row>
    <row r="36" spans="2:74" ht="22.5" customHeight="1" x14ac:dyDescent="0.3">
      <c r="B36" s="20"/>
      <c r="C36" s="20"/>
      <c r="D36" s="20"/>
      <c r="E36" s="20"/>
      <c r="F36" s="20"/>
      <c r="G36" s="20"/>
      <c r="H36" s="97" t="s">
        <v>77</v>
      </c>
      <c r="I36" s="20"/>
      <c r="J36" s="20"/>
      <c r="K36" s="20"/>
      <c r="L36" s="94" t="s">
        <v>78</v>
      </c>
      <c r="M36" s="98">
        <f>E35</f>
        <v>0</v>
      </c>
      <c r="N36" s="99">
        <f>M36-I35</f>
        <v>0</v>
      </c>
      <c r="O36" s="99">
        <f>N36-I35</f>
        <v>0</v>
      </c>
      <c r="P36" s="99">
        <f>O36-I35</f>
        <v>0</v>
      </c>
      <c r="Q36" s="99">
        <f>P36-I35</f>
        <v>0</v>
      </c>
      <c r="R36" s="99">
        <f>Q36-I35</f>
        <v>0</v>
      </c>
      <c r="S36" s="99">
        <f>R36-I35</f>
        <v>0</v>
      </c>
      <c r="T36" s="99">
        <f>S36-I35</f>
        <v>0</v>
      </c>
      <c r="U36" s="99">
        <f>T36-I35</f>
        <v>0</v>
      </c>
      <c r="V36" s="99">
        <f>U36-I35</f>
        <v>0</v>
      </c>
      <c r="W36" s="99">
        <f>V36-I35</f>
        <v>0</v>
      </c>
      <c r="X36" s="99">
        <f>W36-I35</f>
        <v>0</v>
      </c>
      <c r="Y36" s="99">
        <f>X36-I35</f>
        <v>0</v>
      </c>
      <c r="Z36" s="99">
        <f>Y36-I35</f>
        <v>0</v>
      </c>
      <c r="AA36" s="99">
        <f>Z36-I35</f>
        <v>0</v>
      </c>
      <c r="AB36" s="99">
        <f>AA36-I35</f>
        <v>0</v>
      </c>
      <c r="AC36" s="99">
        <f>AB36-I35</f>
        <v>0</v>
      </c>
      <c r="AD36" s="99">
        <f>AC36-I35</f>
        <v>0</v>
      </c>
      <c r="AE36" s="99">
        <f>AD36-I35</f>
        <v>0</v>
      </c>
      <c r="AF36" s="99">
        <f>AE36-I35</f>
        <v>0</v>
      </c>
      <c r="AG36" s="99">
        <f>AF36-I35</f>
        <v>0</v>
      </c>
      <c r="AH36" s="99">
        <f>AG36-I35</f>
        <v>0</v>
      </c>
      <c r="AI36" s="99">
        <f>AH36-I35</f>
        <v>0</v>
      </c>
      <c r="AJ36" s="99">
        <f>AI36-I35</f>
        <v>0</v>
      </c>
      <c r="AK36" s="99">
        <f>AJ36-I35</f>
        <v>0</v>
      </c>
      <c r="AL36" s="99">
        <f>AK36-I35</f>
        <v>0</v>
      </c>
      <c r="AM36" s="99">
        <f>AL36-I35</f>
        <v>0</v>
      </c>
      <c r="AN36" s="99">
        <f>AM36-I35</f>
        <v>0</v>
      </c>
      <c r="AO36" s="99">
        <f>AN36-I35</f>
        <v>0</v>
      </c>
      <c r="AP36" s="99">
        <f>AO36-I35</f>
        <v>0</v>
      </c>
      <c r="AQ36" s="99">
        <f>AP36-I35</f>
        <v>0</v>
      </c>
      <c r="AR36" s="99">
        <f>AQ36-I35</f>
        <v>0</v>
      </c>
      <c r="AS36" s="99">
        <f>AR36-I35</f>
        <v>0</v>
      </c>
      <c r="AT36" s="99">
        <f>AS36-I35</f>
        <v>0</v>
      </c>
      <c r="AU36" s="99">
        <f>AT36-I35</f>
        <v>0</v>
      </c>
      <c r="AV36" s="99">
        <f>AU36-I35</f>
        <v>0</v>
      </c>
      <c r="AW36" s="99">
        <f>AV36-I35</f>
        <v>0</v>
      </c>
      <c r="AX36" s="99">
        <f>AW36-I35</f>
        <v>0</v>
      </c>
      <c r="AY36" s="99">
        <f>AX36-I35</f>
        <v>0</v>
      </c>
      <c r="AZ36" s="99">
        <f>AY36-I35</f>
        <v>0</v>
      </c>
      <c r="BA36" s="99">
        <f>AZ36-I35</f>
        <v>0</v>
      </c>
      <c r="BB36" s="99">
        <f>BA36-I35</f>
        <v>0</v>
      </c>
      <c r="BC36" s="99">
        <f>BB36-I35</f>
        <v>0</v>
      </c>
      <c r="BD36" s="99">
        <f>BC36-I35</f>
        <v>0</v>
      </c>
      <c r="BE36" s="99">
        <f>BD36-I35</f>
        <v>0</v>
      </c>
      <c r="BF36" s="99">
        <f>BE36-I35</f>
        <v>0</v>
      </c>
      <c r="BG36" s="99">
        <f>BF36-I35</f>
        <v>0</v>
      </c>
      <c r="BH36" s="99">
        <f>BG36-I35</f>
        <v>0</v>
      </c>
      <c r="BI36" s="99">
        <f>BH36-I35</f>
        <v>0</v>
      </c>
      <c r="BJ36" s="99">
        <f>BI36-I35</f>
        <v>0</v>
      </c>
      <c r="BK36" s="99">
        <f>BJ36-I35</f>
        <v>0</v>
      </c>
      <c r="BL36" s="99">
        <f>BK36-I35</f>
        <v>0</v>
      </c>
      <c r="BM36" s="99">
        <f>BL36-I35</f>
        <v>0</v>
      </c>
      <c r="BN36" s="99">
        <f>BM36-I35</f>
        <v>0</v>
      </c>
      <c r="BO36" s="99">
        <f>BN36-I35</f>
        <v>0</v>
      </c>
      <c r="BP36" s="99">
        <f>BO36-I35</f>
        <v>0</v>
      </c>
      <c r="BQ36" s="99">
        <f>BP36-I35</f>
        <v>0</v>
      </c>
      <c r="BR36" s="99">
        <f>BQ36-I35</f>
        <v>0</v>
      </c>
      <c r="BS36" s="99">
        <f>BR36-I35</f>
        <v>0</v>
      </c>
      <c r="BT36" s="99">
        <f>BS36-I35</f>
        <v>0</v>
      </c>
      <c r="BU36" s="20"/>
      <c r="BV36" s="100" t="s">
        <v>79</v>
      </c>
    </row>
    <row r="37" spans="2:74" ht="22.5" customHeight="1" x14ac:dyDescent="0.3">
      <c r="B37" s="20"/>
      <c r="C37" s="20"/>
      <c r="D37" s="20"/>
      <c r="E37" s="20"/>
      <c r="F37" s="20"/>
      <c r="G37" s="20"/>
      <c r="H37" s="20"/>
      <c r="I37" s="20"/>
      <c r="J37" s="20"/>
      <c r="K37" s="20"/>
      <c r="L37" s="94" t="s">
        <v>27</v>
      </c>
      <c r="M37" s="98">
        <f>E35</f>
        <v>0</v>
      </c>
      <c r="N37" s="98">
        <f t="shared" ref="N37:BT37" si="14">M39</f>
        <v>0</v>
      </c>
      <c r="O37" s="98">
        <f t="shared" si="14"/>
        <v>0</v>
      </c>
      <c r="P37" s="98">
        <f t="shared" si="14"/>
        <v>0</v>
      </c>
      <c r="Q37" s="98">
        <f t="shared" si="14"/>
        <v>0</v>
      </c>
      <c r="R37" s="98">
        <f t="shared" si="14"/>
        <v>0</v>
      </c>
      <c r="S37" s="98">
        <f t="shared" si="14"/>
        <v>0</v>
      </c>
      <c r="T37" s="98">
        <f t="shared" si="14"/>
        <v>0</v>
      </c>
      <c r="U37" s="98">
        <f t="shared" si="14"/>
        <v>0</v>
      </c>
      <c r="V37" s="98">
        <f t="shared" si="14"/>
        <v>0</v>
      </c>
      <c r="W37" s="98">
        <f t="shared" si="14"/>
        <v>0</v>
      </c>
      <c r="X37" s="98">
        <f t="shared" si="14"/>
        <v>0</v>
      </c>
      <c r="Y37" s="98">
        <f t="shared" si="14"/>
        <v>0</v>
      </c>
      <c r="Z37" s="98">
        <f t="shared" si="14"/>
        <v>0</v>
      </c>
      <c r="AA37" s="98">
        <f t="shared" si="14"/>
        <v>0</v>
      </c>
      <c r="AB37" s="98">
        <f t="shared" si="14"/>
        <v>0</v>
      </c>
      <c r="AC37" s="98">
        <f t="shared" si="14"/>
        <v>0</v>
      </c>
      <c r="AD37" s="98">
        <f t="shared" si="14"/>
        <v>0</v>
      </c>
      <c r="AE37" s="98">
        <f t="shared" si="14"/>
        <v>0</v>
      </c>
      <c r="AF37" s="98">
        <f t="shared" si="14"/>
        <v>0</v>
      </c>
      <c r="AG37" s="98">
        <f t="shared" si="14"/>
        <v>0</v>
      </c>
      <c r="AH37" s="98">
        <f t="shared" si="14"/>
        <v>0</v>
      </c>
      <c r="AI37" s="98">
        <f t="shared" si="14"/>
        <v>0</v>
      </c>
      <c r="AJ37" s="98">
        <f t="shared" si="14"/>
        <v>0</v>
      </c>
      <c r="AK37" s="98">
        <f t="shared" si="14"/>
        <v>0</v>
      </c>
      <c r="AL37" s="98">
        <f t="shared" si="14"/>
        <v>0</v>
      </c>
      <c r="AM37" s="98">
        <f t="shared" si="14"/>
        <v>0</v>
      </c>
      <c r="AN37" s="98">
        <f t="shared" si="14"/>
        <v>0</v>
      </c>
      <c r="AO37" s="98">
        <f t="shared" si="14"/>
        <v>0</v>
      </c>
      <c r="AP37" s="98">
        <f t="shared" si="14"/>
        <v>0</v>
      </c>
      <c r="AQ37" s="98">
        <f t="shared" si="14"/>
        <v>0</v>
      </c>
      <c r="AR37" s="98">
        <f t="shared" si="14"/>
        <v>0</v>
      </c>
      <c r="AS37" s="98">
        <f t="shared" si="14"/>
        <v>0</v>
      </c>
      <c r="AT37" s="98">
        <f t="shared" si="14"/>
        <v>0</v>
      </c>
      <c r="AU37" s="98">
        <f t="shared" si="14"/>
        <v>0</v>
      </c>
      <c r="AV37" s="98">
        <f t="shared" si="14"/>
        <v>0</v>
      </c>
      <c r="AW37" s="98">
        <f t="shared" si="14"/>
        <v>0</v>
      </c>
      <c r="AX37" s="98">
        <f t="shared" si="14"/>
        <v>0</v>
      </c>
      <c r="AY37" s="98">
        <f t="shared" si="14"/>
        <v>0</v>
      </c>
      <c r="AZ37" s="98">
        <f t="shared" si="14"/>
        <v>0</v>
      </c>
      <c r="BA37" s="98">
        <f t="shared" si="14"/>
        <v>0</v>
      </c>
      <c r="BB37" s="98">
        <f t="shared" si="14"/>
        <v>0</v>
      </c>
      <c r="BC37" s="98">
        <f t="shared" si="14"/>
        <v>0</v>
      </c>
      <c r="BD37" s="98">
        <f t="shared" si="14"/>
        <v>0</v>
      </c>
      <c r="BE37" s="98">
        <f t="shared" si="14"/>
        <v>0</v>
      </c>
      <c r="BF37" s="98">
        <f t="shared" si="14"/>
        <v>0</v>
      </c>
      <c r="BG37" s="98">
        <f t="shared" si="14"/>
        <v>0</v>
      </c>
      <c r="BH37" s="98">
        <f t="shared" si="14"/>
        <v>0</v>
      </c>
      <c r="BI37" s="98">
        <f t="shared" si="14"/>
        <v>0</v>
      </c>
      <c r="BJ37" s="98">
        <f t="shared" si="14"/>
        <v>0</v>
      </c>
      <c r="BK37" s="98">
        <f t="shared" si="14"/>
        <v>0</v>
      </c>
      <c r="BL37" s="98">
        <f t="shared" si="14"/>
        <v>0</v>
      </c>
      <c r="BM37" s="98">
        <f t="shared" si="14"/>
        <v>0</v>
      </c>
      <c r="BN37" s="98">
        <f t="shared" si="14"/>
        <v>0</v>
      </c>
      <c r="BO37" s="98">
        <f t="shared" si="14"/>
        <v>0</v>
      </c>
      <c r="BP37" s="98">
        <f t="shared" si="14"/>
        <v>0</v>
      </c>
      <c r="BQ37" s="98">
        <f t="shared" si="14"/>
        <v>0</v>
      </c>
      <c r="BR37" s="98">
        <f t="shared" si="14"/>
        <v>0</v>
      </c>
      <c r="BS37" s="98">
        <f t="shared" si="14"/>
        <v>0</v>
      </c>
      <c r="BT37" s="98">
        <f t="shared" si="14"/>
        <v>0</v>
      </c>
      <c r="BU37" s="20"/>
      <c r="BV37" s="101">
        <f t="shared" ref="BV37:BV39" si="15">SUM(M37:BT37)</f>
        <v>0</v>
      </c>
    </row>
    <row r="38" spans="2:74" ht="22.5" customHeight="1" x14ac:dyDescent="0.3">
      <c r="B38" s="20"/>
      <c r="C38" s="20"/>
      <c r="D38" s="20"/>
      <c r="E38" s="20"/>
      <c r="F38" s="20"/>
      <c r="G38" s="20"/>
      <c r="H38" s="20"/>
      <c r="I38" s="20"/>
      <c r="J38" s="20"/>
      <c r="K38" s="102" t="s">
        <v>80</v>
      </c>
      <c r="L38" s="94" t="s">
        <v>81</v>
      </c>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20"/>
      <c r="BV38" s="104">
        <f t="shared" si="15"/>
        <v>0</v>
      </c>
    </row>
    <row r="39" spans="2:74" ht="22.5" customHeight="1" x14ac:dyDescent="0.3">
      <c r="B39" s="20"/>
      <c r="C39" s="20"/>
      <c r="D39" s="20"/>
      <c r="E39" s="20"/>
      <c r="F39" s="20"/>
      <c r="G39" s="20"/>
      <c r="H39" s="20"/>
      <c r="I39" s="20"/>
      <c r="J39" s="20"/>
      <c r="K39" s="20"/>
      <c r="L39" s="94" t="s">
        <v>82</v>
      </c>
      <c r="M39" s="98">
        <f t="shared" ref="M39:BT39" si="16">M37-M38</f>
        <v>0</v>
      </c>
      <c r="N39" s="98">
        <f t="shared" si="16"/>
        <v>0</v>
      </c>
      <c r="O39" s="98">
        <f t="shared" si="16"/>
        <v>0</v>
      </c>
      <c r="P39" s="98">
        <f t="shared" si="16"/>
        <v>0</v>
      </c>
      <c r="Q39" s="98">
        <f t="shared" si="16"/>
        <v>0</v>
      </c>
      <c r="R39" s="98">
        <f t="shared" si="16"/>
        <v>0</v>
      </c>
      <c r="S39" s="98">
        <f t="shared" si="16"/>
        <v>0</v>
      </c>
      <c r="T39" s="98">
        <f t="shared" si="16"/>
        <v>0</v>
      </c>
      <c r="U39" s="98">
        <f t="shared" si="16"/>
        <v>0</v>
      </c>
      <c r="V39" s="98">
        <f t="shared" si="16"/>
        <v>0</v>
      </c>
      <c r="W39" s="98">
        <f t="shared" si="16"/>
        <v>0</v>
      </c>
      <c r="X39" s="98">
        <f t="shared" si="16"/>
        <v>0</v>
      </c>
      <c r="Y39" s="98">
        <f t="shared" si="16"/>
        <v>0</v>
      </c>
      <c r="Z39" s="98">
        <f t="shared" si="16"/>
        <v>0</v>
      </c>
      <c r="AA39" s="98">
        <f t="shared" si="16"/>
        <v>0</v>
      </c>
      <c r="AB39" s="98">
        <f t="shared" si="16"/>
        <v>0</v>
      </c>
      <c r="AC39" s="98">
        <f t="shared" si="16"/>
        <v>0</v>
      </c>
      <c r="AD39" s="98">
        <f t="shared" si="16"/>
        <v>0</v>
      </c>
      <c r="AE39" s="98">
        <f t="shared" si="16"/>
        <v>0</v>
      </c>
      <c r="AF39" s="98">
        <f t="shared" si="16"/>
        <v>0</v>
      </c>
      <c r="AG39" s="98">
        <f t="shared" si="16"/>
        <v>0</v>
      </c>
      <c r="AH39" s="98">
        <f t="shared" si="16"/>
        <v>0</v>
      </c>
      <c r="AI39" s="98">
        <f t="shared" si="16"/>
        <v>0</v>
      </c>
      <c r="AJ39" s="98">
        <f t="shared" si="16"/>
        <v>0</v>
      </c>
      <c r="AK39" s="98">
        <f t="shared" si="16"/>
        <v>0</v>
      </c>
      <c r="AL39" s="98">
        <f t="shared" si="16"/>
        <v>0</v>
      </c>
      <c r="AM39" s="98">
        <f t="shared" si="16"/>
        <v>0</v>
      </c>
      <c r="AN39" s="98">
        <f t="shared" si="16"/>
        <v>0</v>
      </c>
      <c r="AO39" s="98">
        <f t="shared" si="16"/>
        <v>0</v>
      </c>
      <c r="AP39" s="98">
        <f t="shared" si="16"/>
        <v>0</v>
      </c>
      <c r="AQ39" s="98">
        <f t="shared" si="16"/>
        <v>0</v>
      </c>
      <c r="AR39" s="98">
        <f t="shared" si="16"/>
        <v>0</v>
      </c>
      <c r="AS39" s="98">
        <f t="shared" si="16"/>
        <v>0</v>
      </c>
      <c r="AT39" s="98">
        <f t="shared" si="16"/>
        <v>0</v>
      </c>
      <c r="AU39" s="98">
        <f t="shared" si="16"/>
        <v>0</v>
      </c>
      <c r="AV39" s="98">
        <f t="shared" si="16"/>
        <v>0</v>
      </c>
      <c r="AW39" s="98">
        <f t="shared" si="16"/>
        <v>0</v>
      </c>
      <c r="AX39" s="98">
        <f t="shared" si="16"/>
        <v>0</v>
      </c>
      <c r="AY39" s="98">
        <f t="shared" si="16"/>
        <v>0</v>
      </c>
      <c r="AZ39" s="98">
        <f t="shared" si="16"/>
        <v>0</v>
      </c>
      <c r="BA39" s="98">
        <f t="shared" si="16"/>
        <v>0</v>
      </c>
      <c r="BB39" s="98">
        <f t="shared" si="16"/>
        <v>0</v>
      </c>
      <c r="BC39" s="98">
        <f t="shared" si="16"/>
        <v>0</v>
      </c>
      <c r="BD39" s="98">
        <f t="shared" si="16"/>
        <v>0</v>
      </c>
      <c r="BE39" s="98">
        <f t="shared" si="16"/>
        <v>0</v>
      </c>
      <c r="BF39" s="98">
        <f t="shared" si="16"/>
        <v>0</v>
      </c>
      <c r="BG39" s="98">
        <f t="shared" si="16"/>
        <v>0</v>
      </c>
      <c r="BH39" s="98">
        <f t="shared" si="16"/>
        <v>0</v>
      </c>
      <c r="BI39" s="98">
        <f t="shared" si="16"/>
        <v>0</v>
      </c>
      <c r="BJ39" s="98">
        <f t="shared" si="16"/>
        <v>0</v>
      </c>
      <c r="BK39" s="98">
        <f t="shared" si="16"/>
        <v>0</v>
      </c>
      <c r="BL39" s="98">
        <f t="shared" si="16"/>
        <v>0</v>
      </c>
      <c r="BM39" s="98">
        <f t="shared" si="16"/>
        <v>0</v>
      </c>
      <c r="BN39" s="98">
        <f t="shared" si="16"/>
        <v>0</v>
      </c>
      <c r="BO39" s="98">
        <f t="shared" si="16"/>
        <v>0</v>
      </c>
      <c r="BP39" s="98">
        <f t="shared" si="16"/>
        <v>0</v>
      </c>
      <c r="BQ39" s="98">
        <f t="shared" si="16"/>
        <v>0</v>
      </c>
      <c r="BR39" s="98">
        <f t="shared" si="16"/>
        <v>0</v>
      </c>
      <c r="BS39" s="98">
        <f t="shared" si="16"/>
        <v>0</v>
      </c>
      <c r="BT39" s="98">
        <f t="shared" si="16"/>
        <v>0</v>
      </c>
      <c r="BU39" s="20"/>
      <c r="BV39" s="104">
        <f t="shared" si="15"/>
        <v>0</v>
      </c>
    </row>
    <row r="40" spans="2:74" ht="15.75" customHeight="1" x14ac:dyDescent="0.25">
      <c r="C40" s="6" t="s">
        <v>83</v>
      </c>
      <c r="BV40" s="3"/>
    </row>
    <row r="41" spans="2:74" ht="381.75" customHeight="1" x14ac:dyDescent="0.25">
      <c r="BV41" s="3"/>
    </row>
    <row r="42" spans="2:74" ht="216.75" customHeight="1" x14ac:dyDescent="0.25">
      <c r="BV42" s="3"/>
    </row>
    <row r="43" spans="2:74" ht="15.75" customHeight="1" x14ac:dyDescent="0.25">
      <c r="BV43" s="3"/>
    </row>
    <row r="44" spans="2:74" ht="15.75" customHeight="1" x14ac:dyDescent="0.25">
      <c r="BV44" s="3"/>
    </row>
    <row r="45" spans="2:74" ht="15.75" customHeight="1" x14ac:dyDescent="0.25">
      <c r="BV45" s="3"/>
    </row>
    <row r="46" spans="2:74" ht="15.75" customHeight="1" x14ac:dyDescent="0.25">
      <c r="BV46" s="3"/>
    </row>
    <row r="47" spans="2:74" ht="15.75" customHeight="1" x14ac:dyDescent="0.25">
      <c r="BV47" s="3"/>
    </row>
    <row r="48" spans="2:74" ht="15.75" customHeight="1" x14ac:dyDescent="0.25">
      <c r="BV48" s="3"/>
    </row>
    <row r="49" spans="74:74" ht="15.75" customHeight="1" x14ac:dyDescent="0.25">
      <c r="BV49" s="3"/>
    </row>
    <row r="50" spans="74:74" ht="15.75" customHeight="1" x14ac:dyDescent="0.25">
      <c r="BV50" s="3"/>
    </row>
    <row r="51" spans="74:74" ht="15.75" customHeight="1" x14ac:dyDescent="0.25">
      <c r="BV51" s="3"/>
    </row>
    <row r="52" spans="74:74" ht="15.75" customHeight="1" x14ac:dyDescent="0.25">
      <c r="BV52" s="3"/>
    </row>
    <row r="53" spans="74:74" ht="15.75" customHeight="1" x14ac:dyDescent="0.25">
      <c r="BV53" s="3"/>
    </row>
    <row r="54" spans="74:74" ht="15.75" customHeight="1" x14ac:dyDescent="0.25">
      <c r="BV54" s="3"/>
    </row>
    <row r="55" spans="74:74" ht="15.75" customHeight="1" x14ac:dyDescent="0.25">
      <c r="BV55" s="3"/>
    </row>
    <row r="56" spans="74:74" ht="15.75" customHeight="1" x14ac:dyDescent="0.25">
      <c r="BV56" s="3"/>
    </row>
    <row r="57" spans="74:74" ht="15.75" customHeight="1" x14ac:dyDescent="0.25">
      <c r="BV57" s="3"/>
    </row>
    <row r="58" spans="74:74" ht="15.75" customHeight="1" x14ac:dyDescent="0.25">
      <c r="BV58" s="3"/>
    </row>
    <row r="59" spans="74:74" ht="15.75" customHeight="1" x14ac:dyDescent="0.25">
      <c r="BV59" s="3"/>
    </row>
    <row r="60" spans="74:74" ht="15.75" customHeight="1" x14ac:dyDescent="0.25">
      <c r="BV60" s="3"/>
    </row>
    <row r="61" spans="74:74" ht="15.75" customHeight="1" x14ac:dyDescent="0.25">
      <c r="BV61" s="3"/>
    </row>
    <row r="62" spans="74:74" ht="15.75" customHeight="1" x14ac:dyDescent="0.25">
      <c r="BV62" s="3"/>
    </row>
    <row r="63" spans="74:74" ht="15.75" customHeight="1" x14ac:dyDescent="0.25">
      <c r="BV63" s="3"/>
    </row>
    <row r="64" spans="74:74" ht="15.75" customHeight="1" x14ac:dyDescent="0.25">
      <c r="BV64" s="3"/>
    </row>
    <row r="65" spans="74:74" ht="15.75" customHeight="1" x14ac:dyDescent="0.25">
      <c r="BV65" s="3"/>
    </row>
    <row r="66" spans="74:74" ht="15.75" customHeight="1" x14ac:dyDescent="0.25">
      <c r="BV66" s="3"/>
    </row>
    <row r="67" spans="74:74" ht="15.75" customHeight="1" x14ac:dyDescent="0.25">
      <c r="BV67" s="3"/>
    </row>
    <row r="68" spans="74:74" ht="15.75" customHeight="1" x14ac:dyDescent="0.25">
      <c r="BV68" s="3"/>
    </row>
    <row r="69" spans="74:74" ht="15.75" customHeight="1" x14ac:dyDescent="0.25">
      <c r="BV69" s="3"/>
    </row>
    <row r="70" spans="74:74" ht="15.75" customHeight="1" x14ac:dyDescent="0.25">
      <c r="BV70" s="3"/>
    </row>
    <row r="71" spans="74:74" ht="15.75" customHeight="1" x14ac:dyDescent="0.25">
      <c r="BV71" s="3"/>
    </row>
    <row r="72" spans="74:74" ht="15.75" customHeight="1" x14ac:dyDescent="0.25">
      <c r="BV72" s="3"/>
    </row>
    <row r="73" spans="74:74" ht="15.75" customHeight="1" x14ac:dyDescent="0.25">
      <c r="BV73" s="3"/>
    </row>
    <row r="74" spans="74:74" ht="15.75" customHeight="1" x14ac:dyDescent="0.25">
      <c r="BV74" s="3"/>
    </row>
    <row r="75" spans="74:74" ht="15.75" customHeight="1" x14ac:dyDescent="0.25">
      <c r="BV75" s="3"/>
    </row>
    <row r="76" spans="74:74" ht="15.75" customHeight="1" x14ac:dyDescent="0.25">
      <c r="BV76" s="3"/>
    </row>
    <row r="77" spans="74:74" ht="15.75" customHeight="1" x14ac:dyDescent="0.25">
      <c r="BV77" s="3"/>
    </row>
    <row r="78" spans="74:74" ht="15.75" customHeight="1" x14ac:dyDescent="0.25">
      <c r="BV78" s="3"/>
    </row>
    <row r="79" spans="74:74" ht="15.75" customHeight="1" x14ac:dyDescent="0.25">
      <c r="BV79" s="3"/>
    </row>
    <row r="80" spans="74:74" ht="15.75" customHeight="1" x14ac:dyDescent="0.25">
      <c r="BV80" s="3"/>
    </row>
    <row r="81" spans="74:74" ht="15.75" customHeight="1" x14ac:dyDescent="0.25">
      <c r="BV81" s="3"/>
    </row>
    <row r="82" spans="74:74" ht="15.75" customHeight="1" x14ac:dyDescent="0.25">
      <c r="BV82" s="3"/>
    </row>
    <row r="83" spans="74:74" ht="15.75" customHeight="1" x14ac:dyDescent="0.25">
      <c r="BV83" s="3"/>
    </row>
    <row r="84" spans="74:74" ht="15.75" customHeight="1" x14ac:dyDescent="0.25">
      <c r="BV84" s="3"/>
    </row>
    <row r="85" spans="74:74" ht="15.75" customHeight="1" x14ac:dyDescent="0.25">
      <c r="BV85" s="3"/>
    </row>
    <row r="86" spans="74:74" ht="15.75" customHeight="1" x14ac:dyDescent="0.25">
      <c r="BV86" s="3"/>
    </row>
    <row r="87" spans="74:74" ht="15.75" customHeight="1" x14ac:dyDescent="0.25">
      <c r="BV87" s="3"/>
    </row>
    <row r="88" spans="74:74" ht="15.75" customHeight="1" x14ac:dyDescent="0.25">
      <c r="BV88" s="3"/>
    </row>
    <row r="89" spans="74:74" ht="15.75" customHeight="1" x14ac:dyDescent="0.25">
      <c r="BV89" s="3"/>
    </row>
    <row r="90" spans="74:74" ht="15.75" customHeight="1" x14ac:dyDescent="0.25">
      <c r="BV90" s="3"/>
    </row>
    <row r="91" spans="74:74" ht="15.75" customHeight="1" x14ac:dyDescent="0.25">
      <c r="BV91" s="3"/>
    </row>
    <row r="92" spans="74:74" ht="15.75" customHeight="1" x14ac:dyDescent="0.25">
      <c r="BV92" s="3"/>
    </row>
    <row r="93" spans="74:74" ht="15.75" customHeight="1" x14ac:dyDescent="0.25">
      <c r="BV93" s="3"/>
    </row>
    <row r="94" spans="74:74" ht="15.75" customHeight="1" x14ac:dyDescent="0.25">
      <c r="BV94" s="3"/>
    </row>
    <row r="95" spans="74:74" ht="15.75" customHeight="1" x14ac:dyDescent="0.25">
      <c r="BV95" s="3"/>
    </row>
    <row r="96" spans="74:74" ht="15.75" customHeight="1" x14ac:dyDescent="0.25">
      <c r="BV96" s="3"/>
    </row>
    <row r="97" spans="74:74" ht="15.75" customHeight="1" x14ac:dyDescent="0.25">
      <c r="BV97" s="3"/>
    </row>
    <row r="98" spans="74:74" ht="15.75" customHeight="1" x14ac:dyDescent="0.25">
      <c r="BV98" s="3"/>
    </row>
    <row r="99" spans="74:74" ht="15.75" customHeight="1" x14ac:dyDescent="0.25">
      <c r="BV99" s="3"/>
    </row>
    <row r="100" spans="74:74" ht="15.75" customHeight="1" x14ac:dyDescent="0.25">
      <c r="BV100" s="3"/>
    </row>
    <row r="101" spans="74:74" ht="15.75" customHeight="1" x14ac:dyDescent="0.25">
      <c r="BV101" s="3"/>
    </row>
    <row r="102" spans="74:74" ht="15.75" customHeight="1" x14ac:dyDescent="0.25">
      <c r="BV102" s="3"/>
    </row>
    <row r="103" spans="74:74" ht="15.75" customHeight="1" x14ac:dyDescent="0.25">
      <c r="BV103" s="3"/>
    </row>
    <row r="104" spans="74:74" ht="15.75" customHeight="1" x14ac:dyDescent="0.25">
      <c r="BV104" s="3"/>
    </row>
    <row r="105" spans="74:74" ht="15.75" customHeight="1" x14ac:dyDescent="0.25">
      <c r="BV105" s="3"/>
    </row>
    <row r="106" spans="74:74" ht="15.75" customHeight="1" x14ac:dyDescent="0.25">
      <c r="BV106" s="3"/>
    </row>
    <row r="107" spans="74:74" ht="15.75" customHeight="1" x14ac:dyDescent="0.25">
      <c r="BV107" s="3"/>
    </row>
    <row r="108" spans="74:74" ht="15.75" customHeight="1" x14ac:dyDescent="0.25">
      <c r="BV108" s="3"/>
    </row>
    <row r="109" spans="74:74" ht="15.75" customHeight="1" x14ac:dyDescent="0.25">
      <c r="BV109" s="3"/>
    </row>
    <row r="110" spans="74:74" ht="15.75" customHeight="1" x14ac:dyDescent="0.25">
      <c r="BV110" s="3"/>
    </row>
    <row r="111" spans="74:74" ht="15.75" customHeight="1" x14ac:dyDescent="0.25">
      <c r="BV111" s="3"/>
    </row>
    <row r="112" spans="74:74" ht="15.75" customHeight="1" x14ac:dyDescent="0.25">
      <c r="BV112" s="3"/>
    </row>
    <row r="113" spans="74:74" ht="15.75" customHeight="1" x14ac:dyDescent="0.25">
      <c r="BV113" s="3"/>
    </row>
    <row r="114" spans="74:74" ht="15.75" customHeight="1" x14ac:dyDescent="0.25">
      <c r="BV114" s="3"/>
    </row>
    <row r="115" spans="74:74" ht="15.75" customHeight="1" x14ac:dyDescent="0.25">
      <c r="BV115" s="3"/>
    </row>
    <row r="116" spans="74:74" ht="15.75" customHeight="1" x14ac:dyDescent="0.25">
      <c r="BV116" s="3"/>
    </row>
    <row r="117" spans="74:74" ht="15.75" customHeight="1" x14ac:dyDescent="0.25">
      <c r="BV117" s="3"/>
    </row>
    <row r="118" spans="74:74" ht="15.75" customHeight="1" x14ac:dyDescent="0.25">
      <c r="BV118" s="3"/>
    </row>
    <row r="119" spans="74:74" ht="15.75" customHeight="1" x14ac:dyDescent="0.25">
      <c r="BV119" s="3"/>
    </row>
    <row r="120" spans="74:74" ht="15.75" customHeight="1" x14ac:dyDescent="0.25">
      <c r="BV120" s="3"/>
    </row>
    <row r="121" spans="74:74" ht="15.75" customHeight="1" x14ac:dyDescent="0.25">
      <c r="BV121" s="3"/>
    </row>
    <row r="122" spans="74:74" ht="15.75" customHeight="1" x14ac:dyDescent="0.25">
      <c r="BV122" s="3"/>
    </row>
    <row r="123" spans="74:74" ht="15.75" customHeight="1" x14ac:dyDescent="0.25">
      <c r="BV123" s="3"/>
    </row>
    <row r="124" spans="74:74" ht="15.75" customHeight="1" x14ac:dyDescent="0.25">
      <c r="BV124" s="3"/>
    </row>
    <row r="125" spans="74:74" ht="15.75" customHeight="1" x14ac:dyDescent="0.25">
      <c r="BV125" s="3"/>
    </row>
    <row r="126" spans="74:74" ht="15.75" customHeight="1" x14ac:dyDescent="0.25">
      <c r="BV126" s="3"/>
    </row>
    <row r="127" spans="74:74" ht="15.75" customHeight="1" x14ac:dyDescent="0.25">
      <c r="BV127" s="3"/>
    </row>
    <row r="128" spans="74:74" ht="15.75" customHeight="1" x14ac:dyDescent="0.25">
      <c r="BV128" s="3"/>
    </row>
    <row r="129" spans="74:74" ht="15.75" customHeight="1" x14ac:dyDescent="0.25">
      <c r="BV129" s="3"/>
    </row>
    <row r="130" spans="74:74" ht="15.75" customHeight="1" x14ac:dyDescent="0.25">
      <c r="BV130" s="3"/>
    </row>
    <row r="131" spans="74:74" ht="15.75" customHeight="1" x14ac:dyDescent="0.25">
      <c r="BV131" s="3"/>
    </row>
    <row r="132" spans="74:74" ht="15.75" customHeight="1" x14ac:dyDescent="0.25">
      <c r="BV132" s="3"/>
    </row>
    <row r="133" spans="74:74" ht="15.75" customHeight="1" x14ac:dyDescent="0.25">
      <c r="BV133" s="3"/>
    </row>
    <row r="134" spans="74:74" ht="15.75" customHeight="1" x14ac:dyDescent="0.25">
      <c r="BV134" s="3"/>
    </row>
    <row r="135" spans="74:74" ht="15.75" customHeight="1" x14ac:dyDescent="0.25">
      <c r="BV135" s="3"/>
    </row>
    <row r="136" spans="74:74" ht="15.75" customHeight="1" x14ac:dyDescent="0.25">
      <c r="BV136" s="3"/>
    </row>
    <row r="137" spans="74:74" ht="15.75" customHeight="1" x14ac:dyDescent="0.25">
      <c r="BV137" s="3"/>
    </row>
    <row r="138" spans="74:74" ht="15.75" customHeight="1" x14ac:dyDescent="0.25">
      <c r="BV138" s="3"/>
    </row>
    <row r="139" spans="74:74" ht="15.75" customHeight="1" x14ac:dyDescent="0.25">
      <c r="BV139" s="3"/>
    </row>
    <row r="140" spans="74:74" ht="15.75" customHeight="1" x14ac:dyDescent="0.25">
      <c r="BV140" s="3"/>
    </row>
    <row r="141" spans="74:74" ht="15.75" customHeight="1" x14ac:dyDescent="0.25">
      <c r="BV141" s="3"/>
    </row>
    <row r="142" spans="74:74" ht="15.75" customHeight="1" x14ac:dyDescent="0.25">
      <c r="BV142" s="3"/>
    </row>
    <row r="143" spans="74:74" ht="15.75" customHeight="1" x14ac:dyDescent="0.25">
      <c r="BV143" s="3"/>
    </row>
    <row r="144" spans="74:74" ht="15.75" customHeight="1" x14ac:dyDescent="0.25">
      <c r="BV144" s="3"/>
    </row>
    <row r="145" spans="74:74" ht="15.75" customHeight="1" x14ac:dyDescent="0.25">
      <c r="BV145" s="3"/>
    </row>
    <row r="146" spans="74:74" ht="15.75" customHeight="1" x14ac:dyDescent="0.25">
      <c r="BV146" s="3"/>
    </row>
    <row r="147" spans="74:74" ht="15.75" customHeight="1" x14ac:dyDescent="0.25">
      <c r="BV147" s="3"/>
    </row>
    <row r="148" spans="74:74" ht="15.75" customHeight="1" x14ac:dyDescent="0.25">
      <c r="BV148" s="3"/>
    </row>
    <row r="149" spans="74:74" ht="15.75" customHeight="1" x14ac:dyDescent="0.25">
      <c r="BV149" s="3"/>
    </row>
    <row r="150" spans="74:74" ht="15.75" customHeight="1" x14ac:dyDescent="0.25">
      <c r="BV150" s="3"/>
    </row>
    <row r="151" spans="74:74" ht="15.75" customHeight="1" x14ac:dyDescent="0.25">
      <c r="BV151" s="3"/>
    </row>
    <row r="152" spans="74:74" ht="15.75" customHeight="1" x14ac:dyDescent="0.25">
      <c r="BV152" s="3"/>
    </row>
    <row r="153" spans="74:74" ht="15.75" customHeight="1" x14ac:dyDescent="0.25">
      <c r="BV153" s="3"/>
    </row>
    <row r="154" spans="74:74" ht="15.75" customHeight="1" x14ac:dyDescent="0.25">
      <c r="BV154" s="3"/>
    </row>
    <row r="155" spans="74:74" ht="15.75" customHeight="1" x14ac:dyDescent="0.25">
      <c r="BV155" s="3"/>
    </row>
    <row r="156" spans="74:74" ht="15.75" customHeight="1" x14ac:dyDescent="0.25">
      <c r="BV156" s="3"/>
    </row>
    <row r="157" spans="74:74" ht="15.75" customHeight="1" x14ac:dyDescent="0.25">
      <c r="BV157" s="3"/>
    </row>
    <row r="158" spans="74:74" ht="15.75" customHeight="1" x14ac:dyDescent="0.25">
      <c r="BV158" s="3"/>
    </row>
    <row r="159" spans="74:74" ht="15.75" customHeight="1" x14ac:dyDescent="0.25">
      <c r="BV159" s="3"/>
    </row>
    <row r="160" spans="74:74" ht="15.75" customHeight="1" x14ac:dyDescent="0.25">
      <c r="BV160" s="3"/>
    </row>
    <row r="161" spans="74:74" ht="15.75" customHeight="1" x14ac:dyDescent="0.25">
      <c r="BV161" s="3"/>
    </row>
    <row r="162" spans="74:74" ht="15.75" customHeight="1" x14ac:dyDescent="0.25">
      <c r="BV162" s="3"/>
    </row>
    <row r="163" spans="74:74" ht="15.75" customHeight="1" x14ac:dyDescent="0.25">
      <c r="BV163" s="3"/>
    </row>
    <row r="164" spans="74:74" ht="15.75" customHeight="1" x14ac:dyDescent="0.25">
      <c r="BV164" s="3"/>
    </row>
    <row r="165" spans="74:74" ht="15.75" customHeight="1" x14ac:dyDescent="0.25">
      <c r="BV165" s="3"/>
    </row>
    <row r="166" spans="74:74" ht="15.75" customHeight="1" x14ac:dyDescent="0.25">
      <c r="BV166" s="3"/>
    </row>
    <row r="167" spans="74:74" ht="15.75" customHeight="1" x14ac:dyDescent="0.25">
      <c r="BV167" s="3"/>
    </row>
    <row r="168" spans="74:74" ht="15.75" customHeight="1" x14ac:dyDescent="0.25">
      <c r="BV168" s="3"/>
    </row>
    <row r="169" spans="74:74" ht="15.75" customHeight="1" x14ac:dyDescent="0.25">
      <c r="BV169" s="3"/>
    </row>
    <row r="170" spans="74:74" ht="15.75" customHeight="1" x14ac:dyDescent="0.25">
      <c r="BV170" s="3"/>
    </row>
    <row r="171" spans="74:74" ht="15.75" customHeight="1" x14ac:dyDescent="0.25">
      <c r="BV171" s="3"/>
    </row>
    <row r="172" spans="74:74" ht="15.75" customHeight="1" x14ac:dyDescent="0.25">
      <c r="BV172" s="3"/>
    </row>
    <row r="173" spans="74:74" ht="15.75" customHeight="1" x14ac:dyDescent="0.25">
      <c r="BV173" s="3"/>
    </row>
    <row r="174" spans="74:74" ht="15.75" customHeight="1" x14ac:dyDescent="0.25">
      <c r="BV174" s="3"/>
    </row>
    <row r="175" spans="74:74" ht="15.75" customHeight="1" x14ac:dyDescent="0.25">
      <c r="BV175" s="3"/>
    </row>
    <row r="176" spans="74:74" ht="15.75" customHeight="1" x14ac:dyDescent="0.25">
      <c r="BV176" s="3"/>
    </row>
    <row r="177" spans="74:74" ht="15.75" customHeight="1" x14ac:dyDescent="0.25">
      <c r="BV177" s="3"/>
    </row>
    <row r="178" spans="74:74" ht="15.75" customHeight="1" x14ac:dyDescent="0.25">
      <c r="BV178" s="3"/>
    </row>
    <row r="179" spans="74:74" ht="15.75" customHeight="1" x14ac:dyDescent="0.25">
      <c r="BV179" s="3"/>
    </row>
    <row r="180" spans="74:74" ht="15.75" customHeight="1" x14ac:dyDescent="0.25">
      <c r="BV180" s="3"/>
    </row>
    <row r="181" spans="74:74" ht="15.75" customHeight="1" x14ac:dyDescent="0.25">
      <c r="BV181" s="3"/>
    </row>
    <row r="182" spans="74:74" ht="15.75" customHeight="1" x14ac:dyDescent="0.25">
      <c r="BV182" s="3"/>
    </row>
    <row r="183" spans="74:74" ht="15.75" customHeight="1" x14ac:dyDescent="0.25">
      <c r="BV183" s="3"/>
    </row>
    <row r="184" spans="74:74" ht="15.75" customHeight="1" x14ac:dyDescent="0.25">
      <c r="BV184" s="3"/>
    </row>
    <row r="185" spans="74:74" ht="15.75" customHeight="1" x14ac:dyDescent="0.25">
      <c r="BV185" s="3"/>
    </row>
    <row r="186" spans="74:74" ht="15.75" customHeight="1" x14ac:dyDescent="0.25">
      <c r="BV186" s="3"/>
    </row>
    <row r="187" spans="74:74" ht="15.75" customHeight="1" x14ac:dyDescent="0.25">
      <c r="BV187" s="3"/>
    </row>
    <row r="188" spans="74:74" ht="15.75" customHeight="1" x14ac:dyDescent="0.25">
      <c r="BV188" s="3"/>
    </row>
    <row r="189" spans="74:74" ht="15.75" customHeight="1" x14ac:dyDescent="0.25">
      <c r="BV189" s="3"/>
    </row>
    <row r="190" spans="74:74" ht="15.75" customHeight="1" x14ac:dyDescent="0.25">
      <c r="BV190" s="3"/>
    </row>
    <row r="191" spans="74:74" ht="15.75" customHeight="1" x14ac:dyDescent="0.25">
      <c r="BV191" s="3"/>
    </row>
    <row r="192" spans="74:74" ht="15.75" customHeight="1" x14ac:dyDescent="0.25">
      <c r="BV192" s="3"/>
    </row>
    <row r="193" spans="74:74" ht="15.75" customHeight="1" x14ac:dyDescent="0.25">
      <c r="BV193" s="3"/>
    </row>
    <row r="194" spans="74:74" ht="15.75" customHeight="1" x14ac:dyDescent="0.25">
      <c r="BV194" s="3"/>
    </row>
    <row r="195" spans="74:74" ht="15.75" customHeight="1" x14ac:dyDescent="0.25">
      <c r="BV195" s="3"/>
    </row>
    <row r="196" spans="74:74" ht="15.75" customHeight="1" x14ac:dyDescent="0.25">
      <c r="BV196" s="3"/>
    </row>
    <row r="197" spans="74:74" ht="15.75" customHeight="1" x14ac:dyDescent="0.25">
      <c r="BV197" s="3"/>
    </row>
    <row r="198" spans="74:74" ht="15.75" customHeight="1" x14ac:dyDescent="0.25">
      <c r="BV198" s="3"/>
    </row>
    <row r="199" spans="74:74" ht="15.75" customHeight="1" x14ac:dyDescent="0.25">
      <c r="BV199" s="3"/>
    </row>
    <row r="200" spans="74:74" ht="15.75" customHeight="1" x14ac:dyDescent="0.25">
      <c r="BV200" s="3"/>
    </row>
    <row r="201" spans="74:74" ht="15.75" customHeight="1" x14ac:dyDescent="0.25">
      <c r="BV201" s="3"/>
    </row>
    <row r="202" spans="74:74" ht="15.75" customHeight="1" x14ac:dyDescent="0.25">
      <c r="BV202" s="3"/>
    </row>
    <row r="203" spans="74:74" ht="15.75" customHeight="1" x14ac:dyDescent="0.25">
      <c r="BV203" s="3"/>
    </row>
    <row r="204" spans="74:74" ht="15.75" customHeight="1" x14ac:dyDescent="0.25">
      <c r="BV204" s="3"/>
    </row>
    <row r="205" spans="74:74" ht="15.75" customHeight="1" x14ac:dyDescent="0.25">
      <c r="BV205" s="3"/>
    </row>
    <row r="206" spans="74:74" ht="15.75" customHeight="1" x14ac:dyDescent="0.25">
      <c r="BV206" s="3"/>
    </row>
    <row r="207" spans="74:74" ht="15.75" customHeight="1" x14ac:dyDescent="0.25">
      <c r="BV207" s="3"/>
    </row>
    <row r="208" spans="74:74" ht="15.75" customHeight="1" x14ac:dyDescent="0.25">
      <c r="BV208" s="3"/>
    </row>
    <row r="209" spans="74:74" ht="15.75" customHeight="1" x14ac:dyDescent="0.25">
      <c r="BV209" s="3"/>
    </row>
    <row r="210" spans="74:74" ht="15.75" customHeight="1" x14ac:dyDescent="0.25">
      <c r="BV210" s="3"/>
    </row>
    <row r="211" spans="74:74" ht="15.75" customHeight="1" x14ac:dyDescent="0.25">
      <c r="BV211" s="3"/>
    </row>
    <row r="212" spans="74:74" ht="15.75" customHeight="1" x14ac:dyDescent="0.25">
      <c r="BV212" s="3"/>
    </row>
    <row r="213" spans="74:74" ht="15.75" customHeight="1" x14ac:dyDescent="0.25">
      <c r="BV213" s="3"/>
    </row>
    <row r="214" spans="74:74" ht="15.75" customHeight="1" x14ac:dyDescent="0.25">
      <c r="BV214" s="3"/>
    </row>
    <row r="215" spans="74:74" ht="15.75" customHeight="1" x14ac:dyDescent="0.25">
      <c r="BV215" s="3"/>
    </row>
    <row r="216" spans="74:74" ht="15.75" customHeight="1" x14ac:dyDescent="0.25">
      <c r="BV216" s="3"/>
    </row>
    <row r="217" spans="74:74" ht="15.75" customHeight="1" x14ac:dyDescent="0.25">
      <c r="BV217" s="3"/>
    </row>
    <row r="218" spans="74:74" ht="15.75" customHeight="1" x14ac:dyDescent="0.25">
      <c r="BV218" s="3"/>
    </row>
    <row r="219" spans="74:74" ht="15.75" customHeight="1" x14ac:dyDescent="0.25">
      <c r="BV219" s="3"/>
    </row>
    <row r="220" spans="74:74" ht="15.75" customHeight="1" x14ac:dyDescent="0.25">
      <c r="BV220" s="3"/>
    </row>
    <row r="221" spans="74:74" ht="15.75" customHeight="1" x14ac:dyDescent="0.25">
      <c r="BV221" s="3"/>
    </row>
    <row r="222" spans="74:74" ht="15.75" customHeight="1" x14ac:dyDescent="0.25">
      <c r="BV222" s="3"/>
    </row>
    <row r="223" spans="74:74" ht="15.75" customHeight="1" x14ac:dyDescent="0.25">
      <c r="BV223" s="3"/>
    </row>
    <row r="224" spans="74:74" ht="15.75" customHeight="1" x14ac:dyDescent="0.25">
      <c r="BV224" s="3"/>
    </row>
    <row r="225" spans="74:74" ht="15.75" customHeight="1" x14ac:dyDescent="0.25">
      <c r="BV225" s="3"/>
    </row>
    <row r="226" spans="74:74" ht="15.75" customHeight="1" x14ac:dyDescent="0.25">
      <c r="BV226" s="3"/>
    </row>
    <row r="227" spans="74:74" ht="15.75" customHeight="1" x14ac:dyDescent="0.25">
      <c r="BV227" s="3"/>
    </row>
    <row r="228" spans="74:74" ht="15.75" customHeight="1" x14ac:dyDescent="0.25">
      <c r="BV228" s="3"/>
    </row>
    <row r="229" spans="74:74" ht="15.75" customHeight="1" x14ac:dyDescent="0.25">
      <c r="BV229" s="3"/>
    </row>
    <row r="230" spans="74:74" ht="15.75" customHeight="1" x14ac:dyDescent="0.25">
      <c r="BV230" s="3"/>
    </row>
    <row r="231" spans="74:74" ht="15.75" customHeight="1" x14ac:dyDescent="0.25">
      <c r="BV231" s="3"/>
    </row>
    <row r="232" spans="74:74" ht="15.75" customHeight="1" x14ac:dyDescent="0.25">
      <c r="BV232" s="3"/>
    </row>
    <row r="233" spans="74:74" ht="15.75" customHeight="1" x14ac:dyDescent="0.25">
      <c r="BV233" s="3"/>
    </row>
    <row r="234" spans="74:74" ht="15.75" customHeight="1" x14ac:dyDescent="0.25">
      <c r="BV234" s="3"/>
    </row>
    <row r="235" spans="74:74" ht="15.75" customHeight="1" x14ac:dyDescent="0.25">
      <c r="BV235" s="3"/>
    </row>
    <row r="236" spans="74:74" ht="15.75" customHeight="1" x14ac:dyDescent="0.25">
      <c r="BV236" s="3"/>
    </row>
    <row r="237" spans="74:74" ht="15.75" customHeight="1" x14ac:dyDescent="0.25">
      <c r="BV237" s="3"/>
    </row>
    <row r="238" spans="74:74" ht="15.75" customHeight="1" x14ac:dyDescent="0.25">
      <c r="BV238" s="3"/>
    </row>
    <row r="239" spans="74:74" ht="15.75" customHeight="1" x14ac:dyDescent="0.25">
      <c r="BV239" s="3"/>
    </row>
    <row r="240" spans="74:74" ht="15.75" customHeight="1" x14ac:dyDescent="0.25">
      <c r="BV240" s="3"/>
    </row>
    <row r="241" spans="74:74" ht="15.75" customHeight="1" x14ac:dyDescent="0.25">
      <c r="BV241" s="3"/>
    </row>
    <row r="242" spans="74:74" ht="15.75" customHeight="1" x14ac:dyDescent="0.25">
      <c r="BV242" s="3"/>
    </row>
    <row r="243" spans="74:74" ht="15.75" customHeight="1" x14ac:dyDescent="0.25">
      <c r="BV243" s="3"/>
    </row>
    <row r="244" spans="74:74" ht="15.75" customHeight="1" x14ac:dyDescent="0.25">
      <c r="BV244" s="3"/>
    </row>
    <row r="245" spans="74:74" ht="15.75" customHeight="1" x14ac:dyDescent="0.25">
      <c r="BV245" s="3"/>
    </row>
    <row r="246" spans="74:74" ht="15.75" customHeight="1" x14ac:dyDescent="0.25">
      <c r="BV246" s="3"/>
    </row>
    <row r="247" spans="74:74" ht="15.75" customHeight="1" x14ac:dyDescent="0.25">
      <c r="BV247" s="3"/>
    </row>
    <row r="248" spans="74:74" ht="15.75" customHeight="1" x14ac:dyDescent="0.25">
      <c r="BV248" s="3"/>
    </row>
    <row r="249" spans="74:74" ht="15.75" customHeight="1" x14ac:dyDescent="0.25">
      <c r="BV249" s="3"/>
    </row>
    <row r="250" spans="74:74" ht="15.75" customHeight="1" x14ac:dyDescent="0.25">
      <c r="BV250" s="3"/>
    </row>
    <row r="251" spans="74:74" ht="15.75" customHeight="1" x14ac:dyDescent="0.25">
      <c r="BV251" s="3"/>
    </row>
    <row r="252" spans="74:74" ht="15.75" customHeight="1" x14ac:dyDescent="0.25">
      <c r="BV252" s="3"/>
    </row>
    <row r="253" spans="74:74" ht="15.75" customHeight="1" x14ac:dyDescent="0.25">
      <c r="BV253" s="3"/>
    </row>
    <row r="254" spans="74:74" ht="15.75" customHeight="1" x14ac:dyDescent="0.25">
      <c r="BV254" s="3"/>
    </row>
    <row r="255" spans="74:74" ht="15.75" customHeight="1" x14ac:dyDescent="0.25">
      <c r="BV255" s="3"/>
    </row>
    <row r="256" spans="74:74" ht="15.75" customHeight="1" x14ac:dyDescent="0.25">
      <c r="BV256" s="3"/>
    </row>
    <row r="257" spans="74:74" ht="15.75" customHeight="1" x14ac:dyDescent="0.25">
      <c r="BV257" s="3"/>
    </row>
    <row r="258" spans="74:74" ht="15.75" customHeight="1" x14ac:dyDescent="0.25">
      <c r="BV258" s="3"/>
    </row>
    <row r="259" spans="74:74" ht="15.75" customHeight="1" x14ac:dyDescent="0.25">
      <c r="BV259" s="3"/>
    </row>
    <row r="260" spans="74:74" ht="15.75" customHeight="1" x14ac:dyDescent="0.25">
      <c r="BV260" s="3"/>
    </row>
    <row r="261" spans="74:74" ht="15.75" customHeight="1" x14ac:dyDescent="0.25">
      <c r="BV261" s="3"/>
    </row>
    <row r="262" spans="74:74" ht="15.75" customHeight="1" x14ac:dyDescent="0.25">
      <c r="BV262" s="3"/>
    </row>
    <row r="263" spans="74:74" ht="15.75" customHeight="1" x14ac:dyDescent="0.25">
      <c r="BV263" s="3"/>
    </row>
    <row r="264" spans="74:74" ht="15.75" customHeight="1" x14ac:dyDescent="0.25">
      <c r="BV264" s="3"/>
    </row>
    <row r="265" spans="74:74" ht="15.75" customHeight="1" x14ac:dyDescent="0.25">
      <c r="BV265" s="3"/>
    </row>
    <row r="266" spans="74:74" ht="15.75" customHeight="1" x14ac:dyDescent="0.25">
      <c r="BV266" s="3"/>
    </row>
    <row r="267" spans="74:74" ht="15.75" customHeight="1" x14ac:dyDescent="0.25">
      <c r="BV267" s="3"/>
    </row>
    <row r="268" spans="74:74" ht="15.75" customHeight="1" x14ac:dyDescent="0.25">
      <c r="BV268" s="3"/>
    </row>
    <row r="269" spans="74:74" ht="15.75" customHeight="1" x14ac:dyDescent="0.25">
      <c r="BV269" s="3"/>
    </row>
    <row r="270" spans="74:74" ht="15.75" customHeight="1" x14ac:dyDescent="0.25">
      <c r="BV270" s="3"/>
    </row>
    <row r="271" spans="74:74" ht="15.75" customHeight="1" x14ac:dyDescent="0.25">
      <c r="BV271" s="3"/>
    </row>
    <row r="272" spans="74:74" ht="15.75" customHeight="1" x14ac:dyDescent="0.25">
      <c r="BV272" s="3"/>
    </row>
    <row r="273" spans="74:74" ht="15.75" customHeight="1" x14ac:dyDescent="0.25">
      <c r="BV273" s="3"/>
    </row>
    <row r="274" spans="74:74" ht="15.75" customHeight="1" x14ac:dyDescent="0.25">
      <c r="BV274" s="3"/>
    </row>
    <row r="275" spans="74:74" ht="15.75" customHeight="1" x14ac:dyDescent="0.25">
      <c r="BV275" s="3"/>
    </row>
    <row r="276" spans="74:74" ht="15.75" customHeight="1" x14ac:dyDescent="0.25">
      <c r="BV276" s="3"/>
    </row>
    <row r="277" spans="74:74" ht="15.75" customHeight="1" x14ac:dyDescent="0.25">
      <c r="BV277" s="3"/>
    </row>
    <row r="278" spans="74:74" ht="15.75" customHeight="1" x14ac:dyDescent="0.25">
      <c r="BV278" s="3"/>
    </row>
    <row r="279" spans="74:74" ht="15.75" customHeight="1" x14ac:dyDescent="0.25">
      <c r="BV279" s="3"/>
    </row>
    <row r="280" spans="74:74" ht="15.75" customHeight="1" x14ac:dyDescent="0.25">
      <c r="BV280" s="3"/>
    </row>
    <row r="281" spans="74:74" ht="15.75" customHeight="1" x14ac:dyDescent="0.25">
      <c r="BV281" s="3"/>
    </row>
    <row r="282" spans="74:74" ht="15.75" customHeight="1" x14ac:dyDescent="0.25">
      <c r="BV282" s="3"/>
    </row>
    <row r="283" spans="74:74" ht="15.75" customHeight="1" x14ac:dyDescent="0.25">
      <c r="BV283" s="3"/>
    </row>
    <row r="284" spans="74:74" ht="15.75" customHeight="1" x14ac:dyDescent="0.25">
      <c r="BV284" s="3"/>
    </row>
    <row r="285" spans="74:74" ht="15.75" customHeight="1" x14ac:dyDescent="0.25">
      <c r="BV285" s="3"/>
    </row>
    <row r="286" spans="74:74" ht="15.75" customHeight="1" x14ac:dyDescent="0.25">
      <c r="BV286" s="3"/>
    </row>
    <row r="287" spans="74:74" ht="15.75" customHeight="1" x14ac:dyDescent="0.25">
      <c r="BV287" s="3"/>
    </row>
    <row r="288" spans="74:74" ht="15.75" customHeight="1" x14ac:dyDescent="0.25">
      <c r="BV288" s="3"/>
    </row>
    <row r="289" spans="74:74" ht="15.75" customHeight="1" x14ac:dyDescent="0.25">
      <c r="BV289" s="3"/>
    </row>
    <row r="290" spans="74:74" ht="15.75" customHeight="1" x14ac:dyDescent="0.25">
      <c r="BV290" s="3"/>
    </row>
    <row r="291" spans="74:74" ht="15.75" customHeight="1" x14ac:dyDescent="0.25">
      <c r="BV291" s="3"/>
    </row>
    <row r="292" spans="74:74" ht="15.75" customHeight="1" x14ac:dyDescent="0.25">
      <c r="BV292" s="3"/>
    </row>
    <row r="293" spans="74:74" ht="15.75" customHeight="1" x14ac:dyDescent="0.25">
      <c r="BV293" s="3"/>
    </row>
    <row r="294" spans="74:74" ht="15.75" customHeight="1" x14ac:dyDescent="0.25">
      <c r="BV294" s="3"/>
    </row>
    <row r="295" spans="74:74" ht="15.75" customHeight="1" x14ac:dyDescent="0.25">
      <c r="BV295" s="3"/>
    </row>
    <row r="296" spans="74:74" ht="15.75" customHeight="1" x14ac:dyDescent="0.25">
      <c r="BV296" s="3"/>
    </row>
    <row r="297" spans="74:74" ht="15.75" customHeight="1" x14ac:dyDescent="0.25">
      <c r="BV297" s="3"/>
    </row>
    <row r="298" spans="74:74" ht="15.75" customHeight="1" x14ac:dyDescent="0.25">
      <c r="BV298" s="3"/>
    </row>
    <row r="299" spans="74:74" ht="15.75" customHeight="1" x14ac:dyDescent="0.25">
      <c r="BV299" s="3"/>
    </row>
    <row r="300" spans="74:74" ht="15.75" customHeight="1" x14ac:dyDescent="0.25">
      <c r="BV300" s="3"/>
    </row>
    <row r="301" spans="74:74" ht="15.75" customHeight="1" x14ac:dyDescent="0.25">
      <c r="BV301" s="3"/>
    </row>
    <row r="302" spans="74:74" ht="15.75" customHeight="1" x14ac:dyDescent="0.25">
      <c r="BV302" s="3"/>
    </row>
    <row r="303" spans="74:74" ht="15.75" customHeight="1" x14ac:dyDescent="0.25">
      <c r="BV303" s="3"/>
    </row>
    <row r="304" spans="74:74" ht="15.75" customHeight="1" x14ac:dyDescent="0.25">
      <c r="BV304" s="3"/>
    </row>
    <row r="305" spans="74:74" ht="15.75" customHeight="1" x14ac:dyDescent="0.25">
      <c r="BV305" s="3"/>
    </row>
    <row r="306" spans="74:74" ht="15.75" customHeight="1" x14ac:dyDescent="0.25">
      <c r="BV306" s="3"/>
    </row>
    <row r="307" spans="74:74" ht="15.75" customHeight="1" x14ac:dyDescent="0.25">
      <c r="BV307" s="3"/>
    </row>
    <row r="308" spans="74:74" ht="15.75" customHeight="1" x14ac:dyDescent="0.25">
      <c r="BV308" s="3"/>
    </row>
    <row r="309" spans="74:74" ht="15.75" customHeight="1" x14ac:dyDescent="0.25">
      <c r="BV309" s="3"/>
    </row>
    <row r="310" spans="74:74" ht="15.75" customHeight="1" x14ac:dyDescent="0.25">
      <c r="BV310" s="3"/>
    </row>
    <row r="311" spans="74:74" ht="15.75" customHeight="1" x14ac:dyDescent="0.25">
      <c r="BV311" s="3"/>
    </row>
    <row r="312" spans="74:74" ht="15.75" customHeight="1" x14ac:dyDescent="0.25">
      <c r="BV312" s="3"/>
    </row>
    <row r="313" spans="74:74" ht="15.75" customHeight="1" x14ac:dyDescent="0.25">
      <c r="BV313" s="3"/>
    </row>
    <row r="314" spans="74:74" ht="15.75" customHeight="1" x14ac:dyDescent="0.25">
      <c r="BV314" s="3"/>
    </row>
    <row r="315" spans="74:74" ht="15.75" customHeight="1" x14ac:dyDescent="0.25">
      <c r="BV315" s="3"/>
    </row>
    <row r="316" spans="74:74" ht="15.75" customHeight="1" x14ac:dyDescent="0.25">
      <c r="BV316" s="3"/>
    </row>
    <row r="317" spans="74:74" ht="15.75" customHeight="1" x14ac:dyDescent="0.25">
      <c r="BV317" s="3"/>
    </row>
    <row r="318" spans="74:74" ht="15.75" customHeight="1" x14ac:dyDescent="0.25">
      <c r="BV318" s="3"/>
    </row>
    <row r="319" spans="74:74" ht="15.75" customHeight="1" x14ac:dyDescent="0.25">
      <c r="BV319" s="3"/>
    </row>
    <row r="320" spans="74:74" ht="15.75" customHeight="1" x14ac:dyDescent="0.25">
      <c r="BV320" s="3"/>
    </row>
    <row r="321" spans="74:74" ht="15.75" customHeight="1" x14ac:dyDescent="0.25">
      <c r="BV321" s="3"/>
    </row>
    <row r="322" spans="74:74" ht="15.75" customHeight="1" x14ac:dyDescent="0.25">
      <c r="BV322" s="3"/>
    </row>
    <row r="323" spans="74:74" ht="15.75" customHeight="1" x14ac:dyDescent="0.25">
      <c r="BV323" s="3"/>
    </row>
    <row r="324" spans="74:74" ht="15.75" customHeight="1" x14ac:dyDescent="0.25">
      <c r="BV324" s="3"/>
    </row>
    <row r="325" spans="74:74" ht="15.75" customHeight="1" x14ac:dyDescent="0.25">
      <c r="BV325" s="3"/>
    </row>
    <row r="326" spans="74:74" ht="15.75" customHeight="1" x14ac:dyDescent="0.25">
      <c r="BV326" s="3"/>
    </row>
    <row r="327" spans="74:74" ht="15.75" customHeight="1" x14ac:dyDescent="0.25">
      <c r="BV327" s="3"/>
    </row>
    <row r="328" spans="74:74" ht="15.75" customHeight="1" x14ac:dyDescent="0.25">
      <c r="BV328" s="3"/>
    </row>
    <row r="329" spans="74:74" ht="15.75" customHeight="1" x14ac:dyDescent="0.25">
      <c r="BV329" s="3"/>
    </row>
    <row r="330" spans="74:74" ht="15.75" customHeight="1" x14ac:dyDescent="0.25">
      <c r="BV330" s="3"/>
    </row>
    <row r="331" spans="74:74" ht="15.75" customHeight="1" x14ac:dyDescent="0.25">
      <c r="BV331" s="3"/>
    </row>
    <row r="332" spans="74:74" ht="15.75" customHeight="1" x14ac:dyDescent="0.25">
      <c r="BV332" s="3"/>
    </row>
    <row r="333" spans="74:74" ht="15.75" customHeight="1" x14ac:dyDescent="0.25">
      <c r="BV333" s="3"/>
    </row>
    <row r="334" spans="74:74" ht="15.75" customHeight="1" x14ac:dyDescent="0.25">
      <c r="BV334" s="3"/>
    </row>
    <row r="335" spans="74:74" ht="15.75" customHeight="1" x14ac:dyDescent="0.25">
      <c r="BV335" s="3"/>
    </row>
    <row r="336" spans="74:74" ht="15.75" customHeight="1" x14ac:dyDescent="0.25">
      <c r="BV336" s="3"/>
    </row>
    <row r="337" spans="74:74" ht="15.75" customHeight="1" x14ac:dyDescent="0.25">
      <c r="BV337" s="3"/>
    </row>
    <row r="338" spans="74:74" ht="15.75" customHeight="1" x14ac:dyDescent="0.25">
      <c r="BV338" s="3"/>
    </row>
    <row r="339" spans="74:74" ht="15.75" customHeight="1" x14ac:dyDescent="0.25">
      <c r="BV339" s="3"/>
    </row>
    <row r="340" spans="74:74" ht="15.75" customHeight="1" x14ac:dyDescent="0.25">
      <c r="BV340" s="3"/>
    </row>
    <row r="341" spans="74:74" ht="15.75" customHeight="1" x14ac:dyDescent="0.25">
      <c r="BV341" s="3"/>
    </row>
    <row r="342" spans="74:74" ht="15.75" customHeight="1" x14ac:dyDescent="0.25">
      <c r="BV342" s="3"/>
    </row>
    <row r="343" spans="74:74" ht="15.75" customHeight="1" x14ac:dyDescent="0.25">
      <c r="BV343" s="3"/>
    </row>
    <row r="344" spans="74:74" ht="15.75" customHeight="1" x14ac:dyDescent="0.25">
      <c r="BV344" s="3"/>
    </row>
    <row r="345" spans="74:74" ht="15.75" customHeight="1" x14ac:dyDescent="0.25">
      <c r="BV345" s="3"/>
    </row>
    <row r="346" spans="74:74" ht="15.75" customHeight="1" x14ac:dyDescent="0.25">
      <c r="BV346" s="3"/>
    </row>
    <row r="347" spans="74:74" ht="15.75" customHeight="1" x14ac:dyDescent="0.25">
      <c r="BV347" s="3"/>
    </row>
    <row r="348" spans="74:74" ht="15.75" customHeight="1" x14ac:dyDescent="0.25">
      <c r="BV348" s="3"/>
    </row>
    <row r="349" spans="74:74" ht="15.75" customHeight="1" x14ac:dyDescent="0.25">
      <c r="BV349" s="3"/>
    </row>
    <row r="350" spans="74:74" ht="15.75" customHeight="1" x14ac:dyDescent="0.25">
      <c r="BV350" s="3"/>
    </row>
    <row r="351" spans="74:74" ht="15.75" customHeight="1" x14ac:dyDescent="0.25">
      <c r="BV351" s="3"/>
    </row>
    <row r="352" spans="74:74" ht="15.75" customHeight="1" x14ac:dyDescent="0.25">
      <c r="BV352" s="3"/>
    </row>
    <row r="353" spans="74:74" ht="15.75" customHeight="1" x14ac:dyDescent="0.25">
      <c r="BV353" s="3"/>
    </row>
    <row r="354" spans="74:74" ht="15.75" customHeight="1" x14ac:dyDescent="0.25">
      <c r="BV354" s="3"/>
    </row>
    <row r="355" spans="74:74" ht="15.75" customHeight="1" x14ac:dyDescent="0.25">
      <c r="BV355" s="3"/>
    </row>
    <row r="356" spans="74:74" ht="15.75" customHeight="1" x14ac:dyDescent="0.25">
      <c r="BV356" s="3"/>
    </row>
    <row r="357" spans="74:74" ht="15.75" customHeight="1" x14ac:dyDescent="0.25">
      <c r="BV357" s="3"/>
    </row>
    <row r="358" spans="74:74" ht="15.75" customHeight="1" x14ac:dyDescent="0.25">
      <c r="BV358" s="3"/>
    </row>
    <row r="359" spans="74:74" ht="15.75" customHeight="1" x14ac:dyDescent="0.25">
      <c r="BV359" s="3"/>
    </row>
    <row r="360" spans="74:74" ht="15.75" customHeight="1" x14ac:dyDescent="0.25">
      <c r="BV360" s="3"/>
    </row>
    <row r="361" spans="74:74" ht="15.75" customHeight="1" x14ac:dyDescent="0.25">
      <c r="BV361" s="3"/>
    </row>
    <row r="362" spans="74:74" ht="15.75" customHeight="1" x14ac:dyDescent="0.25">
      <c r="BV362" s="3"/>
    </row>
    <row r="363" spans="74:74" ht="15.75" customHeight="1" x14ac:dyDescent="0.25">
      <c r="BV363" s="3"/>
    </row>
    <row r="364" spans="74:74" ht="15.75" customHeight="1" x14ac:dyDescent="0.25">
      <c r="BV364" s="3"/>
    </row>
    <row r="365" spans="74:74" ht="15.75" customHeight="1" x14ac:dyDescent="0.25">
      <c r="BV365" s="3"/>
    </row>
    <row r="366" spans="74:74" ht="15.75" customHeight="1" x14ac:dyDescent="0.25">
      <c r="BV366" s="3"/>
    </row>
    <row r="367" spans="74:74" ht="15.75" customHeight="1" x14ac:dyDescent="0.25">
      <c r="BV367" s="3"/>
    </row>
    <row r="368" spans="74:74" ht="15.75" customHeight="1" x14ac:dyDescent="0.25">
      <c r="BV368" s="3"/>
    </row>
    <row r="369" spans="74:74" ht="15.75" customHeight="1" x14ac:dyDescent="0.25">
      <c r="BV369" s="3"/>
    </row>
    <row r="370" spans="74:74" ht="15.75" customHeight="1" x14ac:dyDescent="0.25">
      <c r="BV370" s="3"/>
    </row>
    <row r="371" spans="74:74" ht="15.75" customHeight="1" x14ac:dyDescent="0.25">
      <c r="BV371" s="3"/>
    </row>
    <row r="372" spans="74:74" ht="15.75" customHeight="1" x14ac:dyDescent="0.25">
      <c r="BV372" s="3"/>
    </row>
    <row r="373" spans="74:74" ht="15.75" customHeight="1" x14ac:dyDescent="0.25">
      <c r="BV373" s="3"/>
    </row>
    <row r="374" spans="74:74" ht="15.75" customHeight="1" x14ac:dyDescent="0.25">
      <c r="BV374" s="3"/>
    </row>
    <row r="375" spans="74:74" ht="15.75" customHeight="1" x14ac:dyDescent="0.25">
      <c r="BV375" s="3"/>
    </row>
    <row r="376" spans="74:74" ht="15.75" customHeight="1" x14ac:dyDescent="0.25">
      <c r="BV376" s="3"/>
    </row>
    <row r="377" spans="74:74" ht="15.75" customHeight="1" x14ac:dyDescent="0.25">
      <c r="BV377" s="3"/>
    </row>
    <row r="378" spans="74:74" ht="15.75" customHeight="1" x14ac:dyDescent="0.25">
      <c r="BV378" s="3"/>
    </row>
    <row r="379" spans="74:74" ht="15.75" customHeight="1" x14ac:dyDescent="0.25">
      <c r="BV379" s="3"/>
    </row>
    <row r="380" spans="74:74" ht="15.75" customHeight="1" x14ac:dyDescent="0.25">
      <c r="BV380" s="3"/>
    </row>
    <row r="381" spans="74:74" ht="15.75" customHeight="1" x14ac:dyDescent="0.25">
      <c r="BV381" s="3"/>
    </row>
    <row r="382" spans="74:74" ht="15.75" customHeight="1" x14ac:dyDescent="0.25">
      <c r="BV382" s="3"/>
    </row>
    <row r="383" spans="74:74" ht="15.75" customHeight="1" x14ac:dyDescent="0.25">
      <c r="BV383" s="3"/>
    </row>
    <row r="384" spans="74:74" ht="15.75" customHeight="1" x14ac:dyDescent="0.25">
      <c r="BV384" s="3"/>
    </row>
    <row r="385" spans="74:74" ht="15.75" customHeight="1" x14ac:dyDescent="0.25">
      <c r="BV385" s="3"/>
    </row>
    <row r="386" spans="74:74" ht="15.75" customHeight="1" x14ac:dyDescent="0.25">
      <c r="BV386" s="3"/>
    </row>
    <row r="387" spans="74:74" ht="15.75" customHeight="1" x14ac:dyDescent="0.25">
      <c r="BV387" s="3"/>
    </row>
    <row r="388" spans="74:74" ht="15.75" customHeight="1" x14ac:dyDescent="0.25">
      <c r="BV388" s="3"/>
    </row>
    <row r="389" spans="74:74" ht="15.75" customHeight="1" x14ac:dyDescent="0.25">
      <c r="BV389" s="3"/>
    </row>
    <row r="390" spans="74:74" ht="15.75" customHeight="1" x14ac:dyDescent="0.25">
      <c r="BV390" s="3"/>
    </row>
    <row r="391" spans="74:74" ht="15.75" customHeight="1" x14ac:dyDescent="0.25">
      <c r="BV391" s="3"/>
    </row>
    <row r="392" spans="74:74" ht="15.75" customHeight="1" x14ac:dyDescent="0.25">
      <c r="BV392" s="3"/>
    </row>
    <row r="393" spans="74:74" ht="15.75" customHeight="1" x14ac:dyDescent="0.25">
      <c r="BV393" s="3"/>
    </row>
    <row r="394" spans="74:74" ht="15.75" customHeight="1" x14ac:dyDescent="0.25">
      <c r="BV394" s="3"/>
    </row>
    <row r="395" spans="74:74" ht="15.75" customHeight="1" x14ac:dyDescent="0.25">
      <c r="BV395" s="3"/>
    </row>
    <row r="396" spans="74:74" ht="15.75" customHeight="1" x14ac:dyDescent="0.25">
      <c r="BV396" s="3"/>
    </row>
    <row r="397" spans="74:74" ht="15.75" customHeight="1" x14ac:dyDescent="0.25">
      <c r="BV397" s="3"/>
    </row>
    <row r="398" spans="74:74" ht="15.75" customHeight="1" x14ac:dyDescent="0.25">
      <c r="BV398" s="3"/>
    </row>
    <row r="399" spans="74:74" ht="15.75" customHeight="1" x14ac:dyDescent="0.25">
      <c r="BV399" s="3"/>
    </row>
    <row r="400" spans="74:74" ht="15.75" customHeight="1" x14ac:dyDescent="0.25">
      <c r="BV400" s="3"/>
    </row>
    <row r="401" spans="74:74" ht="15.75" customHeight="1" x14ac:dyDescent="0.25">
      <c r="BV401" s="3"/>
    </row>
    <row r="402" spans="74:74" ht="15.75" customHeight="1" x14ac:dyDescent="0.25">
      <c r="BV402" s="3"/>
    </row>
    <row r="403" spans="74:74" ht="15.75" customHeight="1" x14ac:dyDescent="0.25">
      <c r="BV403" s="3"/>
    </row>
    <row r="404" spans="74:74" ht="15.75" customHeight="1" x14ac:dyDescent="0.25">
      <c r="BV404" s="3"/>
    </row>
    <row r="405" spans="74:74" ht="15.75" customHeight="1" x14ac:dyDescent="0.25">
      <c r="BV405" s="3"/>
    </row>
    <row r="406" spans="74:74" ht="15.75" customHeight="1" x14ac:dyDescent="0.25">
      <c r="BV406" s="3"/>
    </row>
    <row r="407" spans="74:74" ht="15.75" customHeight="1" x14ac:dyDescent="0.25">
      <c r="BV407" s="3"/>
    </row>
    <row r="408" spans="74:74" ht="15.75" customHeight="1" x14ac:dyDescent="0.25">
      <c r="BV408" s="3"/>
    </row>
    <row r="409" spans="74:74" ht="15.75" customHeight="1" x14ac:dyDescent="0.25">
      <c r="BV409" s="3"/>
    </row>
    <row r="410" spans="74:74" ht="15.75" customHeight="1" x14ac:dyDescent="0.25">
      <c r="BV410" s="3"/>
    </row>
    <row r="411" spans="74:74" ht="15.75" customHeight="1" x14ac:dyDescent="0.25">
      <c r="BV411" s="3"/>
    </row>
    <row r="412" spans="74:74" ht="15.75" customHeight="1" x14ac:dyDescent="0.25">
      <c r="BV412" s="3"/>
    </row>
    <row r="413" spans="74:74" ht="15.75" customHeight="1" x14ac:dyDescent="0.25">
      <c r="BV413" s="3"/>
    </row>
    <row r="414" spans="74:74" ht="15.75" customHeight="1" x14ac:dyDescent="0.25">
      <c r="BV414" s="3"/>
    </row>
    <row r="415" spans="74:74" ht="15.75" customHeight="1" x14ac:dyDescent="0.25">
      <c r="BV415" s="3"/>
    </row>
    <row r="416" spans="74:74" ht="15.75" customHeight="1" x14ac:dyDescent="0.25">
      <c r="BV416" s="3"/>
    </row>
    <row r="417" spans="74:74" ht="15.75" customHeight="1" x14ac:dyDescent="0.25">
      <c r="BV417" s="3"/>
    </row>
    <row r="418" spans="74:74" ht="15.75" customHeight="1" x14ac:dyDescent="0.25">
      <c r="BV418" s="3"/>
    </row>
    <row r="419" spans="74:74" ht="15.75" customHeight="1" x14ac:dyDescent="0.25">
      <c r="BV419" s="3"/>
    </row>
    <row r="420" spans="74:74" ht="15.75" customHeight="1" x14ac:dyDescent="0.25">
      <c r="BV420" s="3"/>
    </row>
    <row r="421" spans="74:74" ht="15.75" customHeight="1" x14ac:dyDescent="0.25">
      <c r="BV421" s="3"/>
    </row>
    <row r="422" spans="74:74" ht="15.75" customHeight="1" x14ac:dyDescent="0.25">
      <c r="BV422" s="3"/>
    </row>
    <row r="423" spans="74:74" ht="15.75" customHeight="1" x14ac:dyDescent="0.25">
      <c r="BV423" s="3"/>
    </row>
    <row r="424" spans="74:74" ht="15.75" customHeight="1" x14ac:dyDescent="0.25">
      <c r="BV424" s="3"/>
    </row>
    <row r="425" spans="74:74" ht="15.75" customHeight="1" x14ac:dyDescent="0.25">
      <c r="BV425" s="3"/>
    </row>
    <row r="426" spans="74:74" ht="15.75" customHeight="1" x14ac:dyDescent="0.25">
      <c r="BV426" s="3"/>
    </row>
    <row r="427" spans="74:74" ht="15.75" customHeight="1" x14ac:dyDescent="0.25">
      <c r="BV427" s="3"/>
    </row>
    <row r="428" spans="74:74" ht="15.75" customHeight="1" x14ac:dyDescent="0.25">
      <c r="BV428" s="3"/>
    </row>
    <row r="429" spans="74:74" ht="15.75" customHeight="1" x14ac:dyDescent="0.25">
      <c r="BV429" s="3"/>
    </row>
    <row r="430" spans="74:74" ht="15.75" customHeight="1" x14ac:dyDescent="0.25">
      <c r="BV430" s="3"/>
    </row>
    <row r="431" spans="74:74" ht="15.75" customHeight="1" x14ac:dyDescent="0.25">
      <c r="BV431" s="3"/>
    </row>
    <row r="432" spans="74:74" ht="15.75" customHeight="1" x14ac:dyDescent="0.25">
      <c r="BV432" s="3"/>
    </row>
    <row r="433" spans="74:74" ht="15.75" customHeight="1" x14ac:dyDescent="0.25">
      <c r="BV433" s="3"/>
    </row>
    <row r="434" spans="74:74" ht="15.75" customHeight="1" x14ac:dyDescent="0.25">
      <c r="BV434" s="3"/>
    </row>
    <row r="435" spans="74:74" ht="15.75" customHeight="1" x14ac:dyDescent="0.25">
      <c r="BV435" s="3"/>
    </row>
    <row r="436" spans="74:74" ht="15.75" customHeight="1" x14ac:dyDescent="0.25">
      <c r="BV436" s="3"/>
    </row>
    <row r="437" spans="74:74" ht="15.75" customHeight="1" x14ac:dyDescent="0.25">
      <c r="BV437" s="3"/>
    </row>
    <row r="438" spans="74:74" ht="15.75" customHeight="1" x14ac:dyDescent="0.25">
      <c r="BV438" s="3"/>
    </row>
    <row r="439" spans="74:74" ht="15.75" customHeight="1" x14ac:dyDescent="0.25">
      <c r="BV439" s="3"/>
    </row>
    <row r="440" spans="74:74" ht="15.75" customHeight="1" x14ac:dyDescent="0.25">
      <c r="BV440" s="3"/>
    </row>
    <row r="441" spans="74:74" ht="15.75" customHeight="1" x14ac:dyDescent="0.25">
      <c r="BV441" s="3"/>
    </row>
    <row r="442" spans="74:74" ht="15.75" customHeight="1" x14ac:dyDescent="0.25">
      <c r="BV442" s="3"/>
    </row>
    <row r="443" spans="74:74" ht="15.75" customHeight="1" x14ac:dyDescent="0.25">
      <c r="BV443" s="3"/>
    </row>
    <row r="444" spans="74:74" ht="15.75" customHeight="1" x14ac:dyDescent="0.25">
      <c r="BV444" s="3"/>
    </row>
    <row r="445" spans="74:74" ht="15.75" customHeight="1" x14ac:dyDescent="0.25">
      <c r="BV445" s="3"/>
    </row>
    <row r="446" spans="74:74" ht="15.75" customHeight="1" x14ac:dyDescent="0.25">
      <c r="BV446" s="3"/>
    </row>
    <row r="447" spans="74:74" ht="15.75" customHeight="1" x14ac:dyDescent="0.25">
      <c r="BV447" s="3"/>
    </row>
    <row r="448" spans="74:74" ht="15.75" customHeight="1" x14ac:dyDescent="0.25">
      <c r="BV448" s="3"/>
    </row>
    <row r="449" spans="74:74" ht="15.75" customHeight="1" x14ac:dyDescent="0.25">
      <c r="BV449" s="3"/>
    </row>
    <row r="450" spans="74:74" ht="15.75" customHeight="1" x14ac:dyDescent="0.25">
      <c r="BV450" s="3"/>
    </row>
    <row r="451" spans="74:74" ht="15.75" customHeight="1" x14ac:dyDescent="0.25">
      <c r="BV451" s="3"/>
    </row>
    <row r="452" spans="74:74" ht="15.75" customHeight="1" x14ac:dyDescent="0.25">
      <c r="BV452" s="3"/>
    </row>
    <row r="453" spans="74:74" ht="15.75" customHeight="1" x14ac:dyDescent="0.25">
      <c r="BV453" s="3"/>
    </row>
    <row r="454" spans="74:74" ht="15.75" customHeight="1" x14ac:dyDescent="0.25">
      <c r="BV454" s="3"/>
    </row>
    <row r="455" spans="74:74" ht="15.75" customHeight="1" x14ac:dyDescent="0.25">
      <c r="BV455" s="3"/>
    </row>
    <row r="456" spans="74:74" ht="15.75" customHeight="1" x14ac:dyDescent="0.25">
      <c r="BV456" s="3"/>
    </row>
    <row r="457" spans="74:74" ht="15.75" customHeight="1" x14ac:dyDescent="0.25">
      <c r="BV457" s="3"/>
    </row>
    <row r="458" spans="74:74" ht="15.75" customHeight="1" x14ac:dyDescent="0.25">
      <c r="BV458" s="3"/>
    </row>
    <row r="459" spans="74:74" ht="15.75" customHeight="1" x14ac:dyDescent="0.25">
      <c r="BV459" s="3"/>
    </row>
    <row r="460" spans="74:74" ht="15.75" customHeight="1" x14ac:dyDescent="0.25">
      <c r="BV460" s="3"/>
    </row>
    <row r="461" spans="74:74" ht="15.75" customHeight="1" x14ac:dyDescent="0.25">
      <c r="BV461" s="3"/>
    </row>
    <row r="462" spans="74:74" ht="15.75" customHeight="1" x14ac:dyDescent="0.25">
      <c r="BV462" s="3"/>
    </row>
    <row r="463" spans="74:74" ht="15.75" customHeight="1" x14ac:dyDescent="0.25">
      <c r="BV463" s="3"/>
    </row>
    <row r="464" spans="74:74" ht="15.75" customHeight="1" x14ac:dyDescent="0.25">
      <c r="BV464" s="3"/>
    </row>
    <row r="465" spans="74:74" ht="15.75" customHeight="1" x14ac:dyDescent="0.25">
      <c r="BV465" s="3"/>
    </row>
    <row r="466" spans="74:74" ht="15.75" customHeight="1" x14ac:dyDescent="0.25">
      <c r="BV466" s="3"/>
    </row>
    <row r="467" spans="74:74" ht="15.75" customHeight="1" x14ac:dyDescent="0.25">
      <c r="BV467" s="3"/>
    </row>
    <row r="468" spans="74:74" ht="15.75" customHeight="1" x14ac:dyDescent="0.25">
      <c r="BV468" s="3"/>
    </row>
    <row r="469" spans="74:74" ht="15.75" customHeight="1" x14ac:dyDescent="0.25">
      <c r="BV469" s="3"/>
    </row>
    <row r="470" spans="74:74" ht="15.75" customHeight="1" x14ac:dyDescent="0.25">
      <c r="BV470" s="3"/>
    </row>
    <row r="471" spans="74:74" ht="15.75" customHeight="1" x14ac:dyDescent="0.25">
      <c r="BV471" s="3"/>
    </row>
    <row r="472" spans="74:74" ht="15.75" customHeight="1" x14ac:dyDescent="0.25">
      <c r="BV472" s="3"/>
    </row>
    <row r="473" spans="74:74" ht="15.75" customHeight="1" x14ac:dyDescent="0.25">
      <c r="BV473" s="3"/>
    </row>
    <row r="474" spans="74:74" ht="15.75" customHeight="1" x14ac:dyDescent="0.25">
      <c r="BV474" s="3"/>
    </row>
    <row r="475" spans="74:74" ht="15.75" customHeight="1" x14ac:dyDescent="0.25">
      <c r="BV475" s="3"/>
    </row>
    <row r="476" spans="74:74" ht="15.75" customHeight="1" x14ac:dyDescent="0.25">
      <c r="BV476" s="3"/>
    </row>
    <row r="477" spans="74:74" ht="15.75" customHeight="1" x14ac:dyDescent="0.25">
      <c r="BV477" s="3"/>
    </row>
    <row r="478" spans="74:74" ht="15.75" customHeight="1" x14ac:dyDescent="0.25">
      <c r="BV478" s="3"/>
    </row>
    <row r="479" spans="74:74" ht="15.75" customHeight="1" x14ac:dyDescent="0.25">
      <c r="BV479" s="3"/>
    </row>
    <row r="480" spans="74:74" ht="15.75" customHeight="1" x14ac:dyDescent="0.25">
      <c r="BV480" s="3"/>
    </row>
    <row r="481" spans="74:74" ht="15.75" customHeight="1" x14ac:dyDescent="0.25">
      <c r="BV481" s="3"/>
    </row>
    <row r="482" spans="74:74" ht="15.75" customHeight="1" x14ac:dyDescent="0.25">
      <c r="BV482" s="3"/>
    </row>
    <row r="483" spans="74:74" ht="15.75" customHeight="1" x14ac:dyDescent="0.25">
      <c r="BV483" s="3"/>
    </row>
    <row r="484" spans="74:74" ht="15.75" customHeight="1" x14ac:dyDescent="0.25">
      <c r="BV484" s="3"/>
    </row>
    <row r="485" spans="74:74" ht="15.75" customHeight="1" x14ac:dyDescent="0.25">
      <c r="BV485" s="3"/>
    </row>
    <row r="486" spans="74:74" ht="15.75" customHeight="1" x14ac:dyDescent="0.25">
      <c r="BV486" s="3"/>
    </row>
    <row r="487" spans="74:74" ht="15.75" customHeight="1" x14ac:dyDescent="0.25">
      <c r="BV487" s="3"/>
    </row>
    <row r="488" spans="74:74" ht="15.75" customHeight="1" x14ac:dyDescent="0.25">
      <c r="BV488" s="3"/>
    </row>
    <row r="489" spans="74:74" ht="15.75" customHeight="1" x14ac:dyDescent="0.25">
      <c r="BV489" s="3"/>
    </row>
    <row r="490" spans="74:74" ht="15.75" customHeight="1" x14ac:dyDescent="0.25">
      <c r="BV490" s="3"/>
    </row>
    <row r="491" spans="74:74" ht="15.75" customHeight="1" x14ac:dyDescent="0.25">
      <c r="BV491" s="3"/>
    </row>
    <row r="492" spans="74:74" ht="15.75" customHeight="1" x14ac:dyDescent="0.25">
      <c r="BV492" s="3"/>
    </row>
    <row r="493" spans="74:74" ht="15.75" customHeight="1" x14ac:dyDescent="0.25">
      <c r="BV493" s="3"/>
    </row>
    <row r="494" spans="74:74" ht="15.75" customHeight="1" x14ac:dyDescent="0.25">
      <c r="BV494" s="3"/>
    </row>
    <row r="495" spans="74:74" ht="15.75" customHeight="1" x14ac:dyDescent="0.25">
      <c r="BV495" s="3"/>
    </row>
    <row r="496" spans="74:74" ht="15.75" customHeight="1" x14ac:dyDescent="0.25">
      <c r="BV496" s="3"/>
    </row>
    <row r="497" spans="74:74" ht="15.75" customHeight="1" x14ac:dyDescent="0.25">
      <c r="BV497" s="3"/>
    </row>
    <row r="498" spans="74:74" ht="15.75" customHeight="1" x14ac:dyDescent="0.25">
      <c r="BV498" s="3"/>
    </row>
    <row r="499" spans="74:74" ht="15.75" customHeight="1" x14ac:dyDescent="0.25">
      <c r="BV499" s="3"/>
    </row>
    <row r="500" spans="74:74" ht="15.75" customHeight="1" x14ac:dyDescent="0.25">
      <c r="BV500" s="3"/>
    </row>
    <row r="501" spans="74:74" ht="15.75" customHeight="1" x14ac:dyDescent="0.25">
      <c r="BV501" s="3"/>
    </row>
    <row r="502" spans="74:74" ht="15.75" customHeight="1" x14ac:dyDescent="0.25">
      <c r="BV502" s="3"/>
    </row>
    <row r="503" spans="74:74" ht="15.75" customHeight="1" x14ac:dyDescent="0.25">
      <c r="BV503" s="3"/>
    </row>
    <row r="504" spans="74:74" ht="15.75" customHeight="1" x14ac:dyDescent="0.25">
      <c r="BV504" s="3"/>
    </row>
    <row r="505" spans="74:74" ht="15.75" customHeight="1" x14ac:dyDescent="0.25">
      <c r="BV505" s="3"/>
    </row>
    <row r="506" spans="74:74" ht="15.75" customHeight="1" x14ac:dyDescent="0.25">
      <c r="BV506" s="3"/>
    </row>
    <row r="507" spans="74:74" ht="15.75" customHeight="1" x14ac:dyDescent="0.25">
      <c r="BV507" s="3"/>
    </row>
    <row r="508" spans="74:74" ht="15.75" customHeight="1" x14ac:dyDescent="0.25">
      <c r="BV508" s="3"/>
    </row>
    <row r="509" spans="74:74" ht="15.75" customHeight="1" x14ac:dyDescent="0.25">
      <c r="BV509" s="3"/>
    </row>
    <row r="510" spans="74:74" ht="15.75" customHeight="1" x14ac:dyDescent="0.25">
      <c r="BV510" s="3"/>
    </row>
    <row r="511" spans="74:74" ht="15.75" customHeight="1" x14ac:dyDescent="0.25">
      <c r="BV511" s="3"/>
    </row>
    <row r="512" spans="74:74" ht="15.75" customHeight="1" x14ac:dyDescent="0.25">
      <c r="BV512" s="3"/>
    </row>
    <row r="513" spans="74:74" ht="15.75" customHeight="1" x14ac:dyDescent="0.25">
      <c r="BV513" s="3"/>
    </row>
    <row r="514" spans="74:74" ht="15.75" customHeight="1" x14ac:dyDescent="0.25">
      <c r="BV514" s="3"/>
    </row>
    <row r="515" spans="74:74" ht="15.75" customHeight="1" x14ac:dyDescent="0.25">
      <c r="BV515" s="3"/>
    </row>
    <row r="516" spans="74:74" ht="15.75" customHeight="1" x14ac:dyDescent="0.25">
      <c r="BV516" s="3"/>
    </row>
    <row r="517" spans="74:74" ht="15.75" customHeight="1" x14ac:dyDescent="0.25">
      <c r="BV517" s="3"/>
    </row>
    <row r="518" spans="74:74" ht="15.75" customHeight="1" x14ac:dyDescent="0.25">
      <c r="BV518" s="3"/>
    </row>
    <row r="519" spans="74:74" ht="15.75" customHeight="1" x14ac:dyDescent="0.25">
      <c r="BV519" s="3"/>
    </row>
    <row r="520" spans="74:74" ht="15.75" customHeight="1" x14ac:dyDescent="0.25">
      <c r="BV520" s="3"/>
    </row>
    <row r="521" spans="74:74" ht="15.75" customHeight="1" x14ac:dyDescent="0.25">
      <c r="BV521" s="3"/>
    </row>
    <row r="522" spans="74:74" ht="15.75" customHeight="1" x14ac:dyDescent="0.25">
      <c r="BV522" s="3"/>
    </row>
    <row r="523" spans="74:74" ht="15.75" customHeight="1" x14ac:dyDescent="0.25">
      <c r="BV523" s="3"/>
    </row>
    <row r="524" spans="74:74" ht="15.75" customHeight="1" x14ac:dyDescent="0.25">
      <c r="BV524" s="3"/>
    </row>
    <row r="525" spans="74:74" ht="15.75" customHeight="1" x14ac:dyDescent="0.25">
      <c r="BV525" s="3"/>
    </row>
    <row r="526" spans="74:74" ht="15.75" customHeight="1" x14ac:dyDescent="0.25">
      <c r="BV526" s="3"/>
    </row>
    <row r="527" spans="74:74" ht="15.75" customHeight="1" x14ac:dyDescent="0.25">
      <c r="BV527" s="3"/>
    </row>
    <row r="528" spans="74:74" ht="15.75" customHeight="1" x14ac:dyDescent="0.25">
      <c r="BV528" s="3"/>
    </row>
    <row r="529" spans="74:74" ht="15.75" customHeight="1" x14ac:dyDescent="0.25">
      <c r="BV529" s="3"/>
    </row>
    <row r="530" spans="74:74" ht="15.75" customHeight="1" x14ac:dyDescent="0.25">
      <c r="BV530" s="3"/>
    </row>
    <row r="531" spans="74:74" ht="15.75" customHeight="1" x14ac:dyDescent="0.25">
      <c r="BV531" s="3"/>
    </row>
    <row r="532" spans="74:74" ht="15.75" customHeight="1" x14ac:dyDescent="0.25">
      <c r="BV532" s="3"/>
    </row>
    <row r="533" spans="74:74" ht="15.75" customHeight="1" x14ac:dyDescent="0.25">
      <c r="BV533" s="3"/>
    </row>
    <row r="534" spans="74:74" ht="15.75" customHeight="1" x14ac:dyDescent="0.25">
      <c r="BV534" s="3"/>
    </row>
    <row r="535" spans="74:74" ht="15.75" customHeight="1" x14ac:dyDescent="0.25">
      <c r="BV535" s="3"/>
    </row>
    <row r="536" spans="74:74" ht="15.75" customHeight="1" x14ac:dyDescent="0.25">
      <c r="BV536" s="3"/>
    </row>
    <row r="537" spans="74:74" ht="15.75" customHeight="1" x14ac:dyDescent="0.25">
      <c r="BV537" s="3"/>
    </row>
    <row r="538" spans="74:74" ht="15.75" customHeight="1" x14ac:dyDescent="0.25">
      <c r="BV538" s="3"/>
    </row>
    <row r="539" spans="74:74" ht="15.75" customHeight="1" x14ac:dyDescent="0.25">
      <c r="BV539" s="3"/>
    </row>
    <row r="540" spans="74:74" ht="15.75" customHeight="1" x14ac:dyDescent="0.25">
      <c r="BV540" s="3"/>
    </row>
    <row r="541" spans="74:74" ht="15.75" customHeight="1" x14ac:dyDescent="0.25">
      <c r="BV541" s="3"/>
    </row>
    <row r="542" spans="74:74" ht="15.75" customHeight="1" x14ac:dyDescent="0.25">
      <c r="BV542" s="3"/>
    </row>
    <row r="543" spans="74:74" ht="15.75" customHeight="1" x14ac:dyDescent="0.25">
      <c r="BV543" s="3"/>
    </row>
    <row r="544" spans="74:74" ht="15.75" customHeight="1" x14ac:dyDescent="0.25">
      <c r="BV544" s="3"/>
    </row>
    <row r="545" spans="74:74" ht="15.75" customHeight="1" x14ac:dyDescent="0.25">
      <c r="BV545" s="3"/>
    </row>
    <row r="546" spans="74:74" ht="15.75" customHeight="1" x14ac:dyDescent="0.25">
      <c r="BV546" s="3"/>
    </row>
    <row r="547" spans="74:74" ht="15.75" customHeight="1" x14ac:dyDescent="0.25">
      <c r="BV547" s="3"/>
    </row>
    <row r="548" spans="74:74" ht="15.75" customHeight="1" x14ac:dyDescent="0.25">
      <c r="BV548" s="3"/>
    </row>
    <row r="549" spans="74:74" ht="15.75" customHeight="1" x14ac:dyDescent="0.25">
      <c r="BV549" s="3"/>
    </row>
    <row r="550" spans="74:74" ht="15.75" customHeight="1" x14ac:dyDescent="0.25">
      <c r="BV550" s="3"/>
    </row>
    <row r="551" spans="74:74" ht="15.75" customHeight="1" x14ac:dyDescent="0.25">
      <c r="BV551" s="3"/>
    </row>
    <row r="552" spans="74:74" ht="15.75" customHeight="1" x14ac:dyDescent="0.25">
      <c r="BV552" s="3"/>
    </row>
    <row r="553" spans="74:74" ht="15.75" customHeight="1" x14ac:dyDescent="0.25">
      <c r="BV553" s="3"/>
    </row>
    <row r="554" spans="74:74" ht="15.75" customHeight="1" x14ac:dyDescent="0.25">
      <c r="BV554" s="3"/>
    </row>
    <row r="555" spans="74:74" ht="15.75" customHeight="1" x14ac:dyDescent="0.25">
      <c r="BV555" s="3"/>
    </row>
    <row r="556" spans="74:74" ht="15.75" customHeight="1" x14ac:dyDescent="0.25">
      <c r="BV556" s="3"/>
    </row>
    <row r="557" spans="74:74" ht="15.75" customHeight="1" x14ac:dyDescent="0.25">
      <c r="BV557" s="3"/>
    </row>
    <row r="558" spans="74:74" ht="15.75" customHeight="1" x14ac:dyDescent="0.25">
      <c r="BV558" s="3"/>
    </row>
    <row r="559" spans="74:74" ht="15.75" customHeight="1" x14ac:dyDescent="0.25">
      <c r="BV559" s="3"/>
    </row>
    <row r="560" spans="74:74" ht="15.75" customHeight="1" x14ac:dyDescent="0.25">
      <c r="BV560" s="3"/>
    </row>
    <row r="561" spans="74:74" ht="15.75" customHeight="1" x14ac:dyDescent="0.25">
      <c r="BV561" s="3"/>
    </row>
    <row r="562" spans="74:74" ht="15.75" customHeight="1" x14ac:dyDescent="0.25">
      <c r="BV562" s="3"/>
    </row>
    <row r="563" spans="74:74" ht="15.75" customHeight="1" x14ac:dyDescent="0.25">
      <c r="BV563" s="3"/>
    </row>
    <row r="564" spans="74:74" ht="15.75" customHeight="1" x14ac:dyDescent="0.25">
      <c r="BV564" s="3"/>
    </row>
    <row r="565" spans="74:74" ht="15.75" customHeight="1" x14ac:dyDescent="0.25">
      <c r="BV565" s="3"/>
    </row>
    <row r="566" spans="74:74" ht="15.75" customHeight="1" x14ac:dyDescent="0.25">
      <c r="BV566" s="3"/>
    </row>
    <row r="567" spans="74:74" ht="15.75" customHeight="1" x14ac:dyDescent="0.25">
      <c r="BV567" s="3"/>
    </row>
    <row r="568" spans="74:74" ht="15.75" customHeight="1" x14ac:dyDescent="0.25">
      <c r="BV568" s="3"/>
    </row>
    <row r="569" spans="74:74" ht="15.75" customHeight="1" x14ac:dyDescent="0.25">
      <c r="BV569" s="3"/>
    </row>
    <row r="570" spans="74:74" ht="15.75" customHeight="1" x14ac:dyDescent="0.25">
      <c r="BV570" s="3"/>
    </row>
    <row r="571" spans="74:74" ht="15.75" customHeight="1" x14ac:dyDescent="0.25">
      <c r="BV571" s="3"/>
    </row>
    <row r="572" spans="74:74" ht="15.75" customHeight="1" x14ac:dyDescent="0.25">
      <c r="BV572" s="3"/>
    </row>
    <row r="573" spans="74:74" ht="15.75" customHeight="1" x14ac:dyDescent="0.25">
      <c r="BV573" s="3"/>
    </row>
    <row r="574" spans="74:74" ht="15.75" customHeight="1" x14ac:dyDescent="0.25">
      <c r="BV574" s="3"/>
    </row>
    <row r="575" spans="74:74" ht="15.75" customHeight="1" x14ac:dyDescent="0.25">
      <c r="BV575" s="3"/>
    </row>
    <row r="576" spans="74:74" ht="15.75" customHeight="1" x14ac:dyDescent="0.25">
      <c r="BV576" s="3"/>
    </row>
    <row r="577" spans="74:74" ht="15.75" customHeight="1" x14ac:dyDescent="0.25">
      <c r="BV577" s="3"/>
    </row>
    <row r="578" spans="74:74" ht="15.75" customHeight="1" x14ac:dyDescent="0.25">
      <c r="BV578" s="3"/>
    </row>
    <row r="579" spans="74:74" ht="15.75" customHeight="1" x14ac:dyDescent="0.25">
      <c r="BV579" s="3"/>
    </row>
    <row r="580" spans="74:74" ht="15.75" customHeight="1" x14ac:dyDescent="0.25">
      <c r="BV580" s="3"/>
    </row>
    <row r="581" spans="74:74" ht="15.75" customHeight="1" x14ac:dyDescent="0.25">
      <c r="BV581" s="3"/>
    </row>
    <row r="582" spans="74:74" ht="15.75" customHeight="1" x14ac:dyDescent="0.25">
      <c r="BV582" s="3"/>
    </row>
    <row r="583" spans="74:74" ht="15.75" customHeight="1" x14ac:dyDescent="0.25">
      <c r="BV583" s="3"/>
    </row>
    <row r="584" spans="74:74" ht="15.75" customHeight="1" x14ac:dyDescent="0.25">
      <c r="BV584" s="3"/>
    </row>
    <row r="585" spans="74:74" ht="15.75" customHeight="1" x14ac:dyDescent="0.25">
      <c r="BV585" s="3"/>
    </row>
    <row r="586" spans="74:74" ht="15.75" customHeight="1" x14ac:dyDescent="0.25">
      <c r="BV586" s="3"/>
    </row>
    <row r="587" spans="74:74" ht="15.75" customHeight="1" x14ac:dyDescent="0.25">
      <c r="BV587" s="3"/>
    </row>
    <row r="588" spans="74:74" ht="15.75" customHeight="1" x14ac:dyDescent="0.25">
      <c r="BV588" s="3"/>
    </row>
    <row r="589" spans="74:74" ht="15.75" customHeight="1" x14ac:dyDescent="0.25">
      <c r="BV589" s="3"/>
    </row>
    <row r="590" spans="74:74" ht="15.75" customHeight="1" x14ac:dyDescent="0.25">
      <c r="BV590" s="3"/>
    </row>
    <row r="591" spans="74:74" ht="15.75" customHeight="1" x14ac:dyDescent="0.25">
      <c r="BV591" s="3"/>
    </row>
    <row r="592" spans="74:74" ht="15.75" customHeight="1" x14ac:dyDescent="0.25">
      <c r="BV592" s="3"/>
    </row>
    <row r="593" spans="74:74" ht="15.75" customHeight="1" x14ac:dyDescent="0.25">
      <c r="BV593" s="3"/>
    </row>
    <row r="594" spans="74:74" ht="15.75" customHeight="1" x14ac:dyDescent="0.25">
      <c r="BV594" s="3"/>
    </row>
    <row r="595" spans="74:74" ht="15.75" customHeight="1" x14ac:dyDescent="0.25">
      <c r="BV595" s="3"/>
    </row>
    <row r="596" spans="74:74" ht="15.75" customHeight="1" x14ac:dyDescent="0.25">
      <c r="BV596" s="3"/>
    </row>
    <row r="597" spans="74:74" ht="15.75" customHeight="1" x14ac:dyDescent="0.25">
      <c r="BV597" s="3"/>
    </row>
    <row r="598" spans="74:74" ht="15.75" customHeight="1" x14ac:dyDescent="0.25">
      <c r="BV598" s="3"/>
    </row>
    <row r="599" spans="74:74" ht="15.75" customHeight="1" x14ac:dyDescent="0.25">
      <c r="BV599" s="3"/>
    </row>
    <row r="600" spans="74:74" ht="15.75" customHeight="1" x14ac:dyDescent="0.25">
      <c r="BV600" s="3"/>
    </row>
    <row r="601" spans="74:74" ht="15.75" customHeight="1" x14ac:dyDescent="0.25">
      <c r="BV601" s="3"/>
    </row>
    <row r="602" spans="74:74" ht="15.75" customHeight="1" x14ac:dyDescent="0.25">
      <c r="BV602" s="3"/>
    </row>
    <row r="603" spans="74:74" ht="15.75" customHeight="1" x14ac:dyDescent="0.25">
      <c r="BV603" s="3"/>
    </row>
    <row r="604" spans="74:74" ht="15.75" customHeight="1" x14ac:dyDescent="0.25">
      <c r="BV604" s="3"/>
    </row>
    <row r="605" spans="74:74" ht="15.75" customHeight="1" x14ac:dyDescent="0.25">
      <c r="BV605" s="3"/>
    </row>
    <row r="606" spans="74:74" ht="15.75" customHeight="1" x14ac:dyDescent="0.25">
      <c r="BV606" s="3"/>
    </row>
    <row r="607" spans="74:74" ht="15.75" customHeight="1" x14ac:dyDescent="0.25">
      <c r="BV607" s="3"/>
    </row>
    <row r="608" spans="74:74" ht="15.75" customHeight="1" x14ac:dyDescent="0.25">
      <c r="BV608" s="3"/>
    </row>
    <row r="609" spans="74:74" ht="15.75" customHeight="1" x14ac:dyDescent="0.25">
      <c r="BV609" s="3"/>
    </row>
    <row r="610" spans="74:74" ht="15.75" customHeight="1" x14ac:dyDescent="0.25">
      <c r="BV610" s="3"/>
    </row>
    <row r="611" spans="74:74" ht="15.75" customHeight="1" x14ac:dyDescent="0.25">
      <c r="BV611" s="3"/>
    </row>
    <row r="612" spans="74:74" ht="15.75" customHeight="1" x14ac:dyDescent="0.25">
      <c r="BV612" s="3"/>
    </row>
    <row r="613" spans="74:74" ht="15.75" customHeight="1" x14ac:dyDescent="0.25">
      <c r="BV613" s="3"/>
    </row>
    <row r="614" spans="74:74" ht="15.75" customHeight="1" x14ac:dyDescent="0.25">
      <c r="BV614" s="3"/>
    </row>
    <row r="615" spans="74:74" ht="15.75" customHeight="1" x14ac:dyDescent="0.25">
      <c r="BV615" s="3"/>
    </row>
    <row r="616" spans="74:74" ht="15.75" customHeight="1" x14ac:dyDescent="0.25">
      <c r="BV616" s="3"/>
    </row>
    <row r="617" spans="74:74" ht="15.75" customHeight="1" x14ac:dyDescent="0.25">
      <c r="BV617" s="3"/>
    </row>
    <row r="618" spans="74:74" ht="15.75" customHeight="1" x14ac:dyDescent="0.25">
      <c r="BV618" s="3"/>
    </row>
    <row r="619" spans="74:74" ht="15.75" customHeight="1" x14ac:dyDescent="0.25">
      <c r="BV619" s="3"/>
    </row>
    <row r="620" spans="74:74" ht="15.75" customHeight="1" x14ac:dyDescent="0.25">
      <c r="BV620" s="3"/>
    </row>
    <row r="621" spans="74:74" ht="15.75" customHeight="1" x14ac:dyDescent="0.25">
      <c r="BV621" s="3"/>
    </row>
    <row r="622" spans="74:74" ht="15.75" customHeight="1" x14ac:dyDescent="0.25">
      <c r="BV622" s="3"/>
    </row>
    <row r="623" spans="74:74" ht="15.75" customHeight="1" x14ac:dyDescent="0.25">
      <c r="BV623" s="3"/>
    </row>
    <row r="624" spans="74:74" ht="15.75" customHeight="1" x14ac:dyDescent="0.25">
      <c r="BV624" s="3"/>
    </row>
    <row r="625" spans="74:74" ht="15.75" customHeight="1" x14ac:dyDescent="0.25">
      <c r="BV625" s="3"/>
    </row>
    <row r="626" spans="74:74" ht="15.75" customHeight="1" x14ac:dyDescent="0.25">
      <c r="BV626" s="3"/>
    </row>
    <row r="627" spans="74:74" ht="15.75" customHeight="1" x14ac:dyDescent="0.25">
      <c r="BV627" s="3"/>
    </row>
    <row r="628" spans="74:74" ht="15.75" customHeight="1" x14ac:dyDescent="0.25">
      <c r="BV628" s="3"/>
    </row>
    <row r="629" spans="74:74" ht="15.75" customHeight="1" x14ac:dyDescent="0.25">
      <c r="BV629" s="3"/>
    </row>
    <row r="630" spans="74:74" ht="15.75" customHeight="1" x14ac:dyDescent="0.25">
      <c r="BV630" s="3"/>
    </row>
    <row r="631" spans="74:74" ht="15.75" customHeight="1" x14ac:dyDescent="0.25">
      <c r="BV631" s="3"/>
    </row>
    <row r="632" spans="74:74" ht="15.75" customHeight="1" x14ac:dyDescent="0.25">
      <c r="BV632" s="3"/>
    </row>
    <row r="633" spans="74:74" ht="15.75" customHeight="1" x14ac:dyDescent="0.25">
      <c r="BV633" s="3"/>
    </row>
    <row r="634" spans="74:74" ht="15.75" customHeight="1" x14ac:dyDescent="0.25">
      <c r="BV634" s="3"/>
    </row>
    <row r="635" spans="74:74" ht="15.75" customHeight="1" x14ac:dyDescent="0.25">
      <c r="BV635" s="3"/>
    </row>
    <row r="636" spans="74:74" ht="15.75" customHeight="1" x14ac:dyDescent="0.25">
      <c r="BV636" s="3"/>
    </row>
    <row r="637" spans="74:74" ht="15.75" customHeight="1" x14ac:dyDescent="0.25">
      <c r="BV637" s="3"/>
    </row>
    <row r="638" spans="74:74" ht="15.75" customHeight="1" x14ac:dyDescent="0.25">
      <c r="BV638" s="3"/>
    </row>
    <row r="639" spans="74:74" ht="15.75" customHeight="1" x14ac:dyDescent="0.25">
      <c r="BV639" s="3"/>
    </row>
    <row r="640" spans="74:74" ht="15.75" customHeight="1" x14ac:dyDescent="0.25">
      <c r="BV640" s="3"/>
    </row>
    <row r="641" spans="74:74" ht="15.75" customHeight="1" x14ac:dyDescent="0.25">
      <c r="BV641" s="3"/>
    </row>
    <row r="642" spans="74:74" ht="15.75" customHeight="1" x14ac:dyDescent="0.25">
      <c r="BV642" s="3"/>
    </row>
    <row r="643" spans="74:74" ht="15.75" customHeight="1" x14ac:dyDescent="0.25">
      <c r="BV643" s="3"/>
    </row>
    <row r="644" spans="74:74" ht="15.75" customHeight="1" x14ac:dyDescent="0.25">
      <c r="BV644" s="3"/>
    </row>
    <row r="645" spans="74:74" ht="15.75" customHeight="1" x14ac:dyDescent="0.25">
      <c r="BV645" s="3"/>
    </row>
    <row r="646" spans="74:74" ht="15.75" customHeight="1" x14ac:dyDescent="0.25">
      <c r="BV646" s="3"/>
    </row>
    <row r="647" spans="74:74" ht="15.75" customHeight="1" x14ac:dyDescent="0.25">
      <c r="BV647" s="3"/>
    </row>
    <row r="648" spans="74:74" ht="15.75" customHeight="1" x14ac:dyDescent="0.25">
      <c r="BV648" s="3"/>
    </row>
    <row r="649" spans="74:74" ht="15.75" customHeight="1" x14ac:dyDescent="0.25">
      <c r="BV649" s="3"/>
    </row>
    <row r="650" spans="74:74" ht="15.75" customHeight="1" x14ac:dyDescent="0.25">
      <c r="BV650" s="3"/>
    </row>
    <row r="651" spans="74:74" ht="15.75" customHeight="1" x14ac:dyDescent="0.25">
      <c r="BV651" s="3"/>
    </row>
    <row r="652" spans="74:74" ht="15.75" customHeight="1" x14ac:dyDescent="0.25">
      <c r="BV652" s="3"/>
    </row>
    <row r="653" spans="74:74" ht="15.75" customHeight="1" x14ac:dyDescent="0.25">
      <c r="BV653" s="3"/>
    </row>
    <row r="654" spans="74:74" ht="15.75" customHeight="1" x14ac:dyDescent="0.25">
      <c r="BV654" s="3"/>
    </row>
    <row r="655" spans="74:74" ht="15.75" customHeight="1" x14ac:dyDescent="0.25">
      <c r="BV655" s="3"/>
    </row>
    <row r="656" spans="74:74" ht="15.75" customHeight="1" x14ac:dyDescent="0.25">
      <c r="BV656" s="3"/>
    </row>
    <row r="657" spans="74:74" ht="15.75" customHeight="1" x14ac:dyDescent="0.25">
      <c r="BV657" s="3"/>
    </row>
    <row r="658" spans="74:74" ht="15.75" customHeight="1" x14ac:dyDescent="0.25">
      <c r="BV658" s="3"/>
    </row>
    <row r="659" spans="74:74" ht="15.75" customHeight="1" x14ac:dyDescent="0.25">
      <c r="BV659" s="3"/>
    </row>
    <row r="660" spans="74:74" ht="15.75" customHeight="1" x14ac:dyDescent="0.25">
      <c r="BV660" s="3"/>
    </row>
    <row r="661" spans="74:74" ht="15.75" customHeight="1" x14ac:dyDescent="0.25">
      <c r="BV661" s="3"/>
    </row>
    <row r="662" spans="74:74" ht="15.75" customHeight="1" x14ac:dyDescent="0.25">
      <c r="BV662" s="3"/>
    </row>
    <row r="663" spans="74:74" ht="15.75" customHeight="1" x14ac:dyDescent="0.25">
      <c r="BV663" s="3"/>
    </row>
    <row r="664" spans="74:74" ht="15.75" customHeight="1" x14ac:dyDescent="0.25">
      <c r="BV664" s="3"/>
    </row>
    <row r="665" spans="74:74" ht="15.75" customHeight="1" x14ac:dyDescent="0.25">
      <c r="BV665" s="3"/>
    </row>
    <row r="666" spans="74:74" ht="15.75" customHeight="1" x14ac:dyDescent="0.25">
      <c r="BV666" s="3"/>
    </row>
    <row r="667" spans="74:74" ht="15.75" customHeight="1" x14ac:dyDescent="0.25">
      <c r="BV667" s="3"/>
    </row>
    <row r="668" spans="74:74" ht="15.75" customHeight="1" x14ac:dyDescent="0.25">
      <c r="BV668" s="3"/>
    </row>
    <row r="669" spans="74:74" ht="15.75" customHeight="1" x14ac:dyDescent="0.25">
      <c r="BV669" s="3"/>
    </row>
    <row r="670" spans="74:74" ht="15.75" customHeight="1" x14ac:dyDescent="0.25">
      <c r="BV670" s="3"/>
    </row>
    <row r="671" spans="74:74" ht="15.75" customHeight="1" x14ac:dyDescent="0.25">
      <c r="BV671" s="3"/>
    </row>
    <row r="672" spans="74:74" ht="15.75" customHeight="1" x14ac:dyDescent="0.25">
      <c r="BV672" s="3"/>
    </row>
    <row r="673" spans="74:74" ht="15.75" customHeight="1" x14ac:dyDescent="0.25">
      <c r="BV673" s="3"/>
    </row>
    <row r="674" spans="74:74" ht="15.75" customHeight="1" x14ac:dyDescent="0.25">
      <c r="BV674" s="3"/>
    </row>
    <row r="675" spans="74:74" ht="15.75" customHeight="1" x14ac:dyDescent="0.25">
      <c r="BV675" s="3"/>
    </row>
    <row r="676" spans="74:74" ht="15.75" customHeight="1" x14ac:dyDescent="0.25">
      <c r="BV676" s="3"/>
    </row>
    <row r="677" spans="74:74" ht="15.75" customHeight="1" x14ac:dyDescent="0.25">
      <c r="BV677" s="3"/>
    </row>
    <row r="678" spans="74:74" ht="15.75" customHeight="1" x14ac:dyDescent="0.25">
      <c r="BV678" s="3"/>
    </row>
    <row r="679" spans="74:74" ht="15.75" customHeight="1" x14ac:dyDescent="0.25">
      <c r="BV679" s="3"/>
    </row>
    <row r="680" spans="74:74" ht="15.75" customHeight="1" x14ac:dyDescent="0.25">
      <c r="BV680" s="3"/>
    </row>
    <row r="681" spans="74:74" ht="15.75" customHeight="1" x14ac:dyDescent="0.25">
      <c r="BV681" s="3"/>
    </row>
    <row r="682" spans="74:74" ht="15.75" customHeight="1" x14ac:dyDescent="0.25">
      <c r="BV682" s="3"/>
    </row>
    <row r="683" spans="74:74" ht="15.75" customHeight="1" x14ac:dyDescent="0.25">
      <c r="BV683" s="3"/>
    </row>
    <row r="684" spans="74:74" ht="15.75" customHeight="1" x14ac:dyDescent="0.25">
      <c r="BV684" s="3"/>
    </row>
    <row r="685" spans="74:74" ht="15.75" customHeight="1" x14ac:dyDescent="0.25">
      <c r="BV685" s="3"/>
    </row>
    <row r="686" spans="74:74" ht="15.75" customHeight="1" x14ac:dyDescent="0.25">
      <c r="BV686" s="3"/>
    </row>
    <row r="687" spans="74:74" ht="15.75" customHeight="1" x14ac:dyDescent="0.25">
      <c r="BV687" s="3"/>
    </row>
    <row r="688" spans="74:74" ht="15.75" customHeight="1" x14ac:dyDescent="0.25">
      <c r="BV688" s="3"/>
    </row>
    <row r="689" spans="74:74" ht="15.75" customHeight="1" x14ac:dyDescent="0.25">
      <c r="BV689" s="3"/>
    </row>
    <row r="690" spans="74:74" ht="15.75" customHeight="1" x14ac:dyDescent="0.25">
      <c r="BV690" s="3"/>
    </row>
    <row r="691" spans="74:74" ht="15.75" customHeight="1" x14ac:dyDescent="0.25">
      <c r="BV691" s="3"/>
    </row>
    <row r="692" spans="74:74" ht="15.75" customHeight="1" x14ac:dyDescent="0.25">
      <c r="BV692" s="3"/>
    </row>
    <row r="693" spans="74:74" ht="15.75" customHeight="1" x14ac:dyDescent="0.25">
      <c r="BV693" s="3"/>
    </row>
    <row r="694" spans="74:74" ht="15.75" customHeight="1" x14ac:dyDescent="0.25">
      <c r="BV694" s="3"/>
    </row>
    <row r="695" spans="74:74" ht="15.75" customHeight="1" x14ac:dyDescent="0.25">
      <c r="BV695" s="3"/>
    </row>
    <row r="696" spans="74:74" ht="15.75" customHeight="1" x14ac:dyDescent="0.25">
      <c r="BV696" s="3"/>
    </row>
    <row r="697" spans="74:74" ht="15.75" customHeight="1" x14ac:dyDescent="0.25">
      <c r="BV697" s="3"/>
    </row>
    <row r="698" spans="74:74" ht="15.75" customHeight="1" x14ac:dyDescent="0.25">
      <c r="BV698" s="3"/>
    </row>
    <row r="699" spans="74:74" ht="15.75" customHeight="1" x14ac:dyDescent="0.25">
      <c r="BV699" s="3"/>
    </row>
    <row r="700" spans="74:74" ht="15.75" customHeight="1" x14ac:dyDescent="0.25">
      <c r="BV700" s="3"/>
    </row>
    <row r="701" spans="74:74" ht="15.75" customHeight="1" x14ac:dyDescent="0.25">
      <c r="BV701" s="3"/>
    </row>
    <row r="702" spans="74:74" ht="15.75" customHeight="1" x14ac:dyDescent="0.25">
      <c r="BV702" s="3"/>
    </row>
    <row r="703" spans="74:74" ht="15.75" customHeight="1" x14ac:dyDescent="0.25">
      <c r="BV703" s="3"/>
    </row>
    <row r="704" spans="74:74" ht="15.75" customHeight="1" x14ac:dyDescent="0.25">
      <c r="BV704" s="3"/>
    </row>
    <row r="705" spans="74:74" ht="15.75" customHeight="1" x14ac:dyDescent="0.25">
      <c r="BV705" s="3"/>
    </row>
    <row r="706" spans="74:74" ht="15.75" customHeight="1" x14ac:dyDescent="0.25">
      <c r="BV706" s="3"/>
    </row>
    <row r="707" spans="74:74" ht="15.75" customHeight="1" x14ac:dyDescent="0.25">
      <c r="BV707" s="3"/>
    </row>
    <row r="708" spans="74:74" ht="15.75" customHeight="1" x14ac:dyDescent="0.25">
      <c r="BV708" s="3"/>
    </row>
    <row r="709" spans="74:74" ht="15.75" customHeight="1" x14ac:dyDescent="0.25">
      <c r="BV709" s="3"/>
    </row>
    <row r="710" spans="74:74" ht="15.75" customHeight="1" x14ac:dyDescent="0.25">
      <c r="BV710" s="3"/>
    </row>
    <row r="711" spans="74:74" ht="15.75" customHeight="1" x14ac:dyDescent="0.25">
      <c r="BV711" s="3"/>
    </row>
    <row r="712" spans="74:74" ht="15.75" customHeight="1" x14ac:dyDescent="0.25">
      <c r="BV712" s="3"/>
    </row>
    <row r="713" spans="74:74" ht="15.75" customHeight="1" x14ac:dyDescent="0.25">
      <c r="BV713" s="3"/>
    </row>
    <row r="714" spans="74:74" ht="15.75" customHeight="1" x14ac:dyDescent="0.25">
      <c r="BV714" s="3"/>
    </row>
    <row r="715" spans="74:74" ht="15.75" customHeight="1" x14ac:dyDescent="0.25">
      <c r="BV715" s="3"/>
    </row>
    <row r="716" spans="74:74" ht="15.75" customHeight="1" x14ac:dyDescent="0.25">
      <c r="BV716" s="3"/>
    </row>
    <row r="717" spans="74:74" ht="15.75" customHeight="1" x14ac:dyDescent="0.25">
      <c r="BV717" s="3"/>
    </row>
    <row r="718" spans="74:74" ht="15.75" customHeight="1" x14ac:dyDescent="0.25">
      <c r="BV718" s="3"/>
    </row>
    <row r="719" spans="74:74" ht="15.75" customHeight="1" x14ac:dyDescent="0.25">
      <c r="BV719" s="3"/>
    </row>
    <row r="720" spans="74:74" ht="15.75" customHeight="1" x14ac:dyDescent="0.25">
      <c r="BV720" s="3"/>
    </row>
    <row r="721" spans="74:74" ht="15.75" customHeight="1" x14ac:dyDescent="0.25">
      <c r="BV721" s="3"/>
    </row>
    <row r="722" spans="74:74" ht="15.75" customHeight="1" x14ac:dyDescent="0.25">
      <c r="BV722" s="3"/>
    </row>
    <row r="723" spans="74:74" ht="15.75" customHeight="1" x14ac:dyDescent="0.25">
      <c r="BV723" s="3"/>
    </row>
    <row r="724" spans="74:74" ht="15.75" customHeight="1" x14ac:dyDescent="0.25">
      <c r="BV724" s="3"/>
    </row>
    <row r="725" spans="74:74" ht="15.75" customHeight="1" x14ac:dyDescent="0.25">
      <c r="BV725" s="3"/>
    </row>
    <row r="726" spans="74:74" ht="15.75" customHeight="1" x14ac:dyDescent="0.25">
      <c r="BV726" s="3"/>
    </row>
    <row r="727" spans="74:74" ht="15.75" customHeight="1" x14ac:dyDescent="0.25">
      <c r="BV727" s="3"/>
    </row>
    <row r="728" spans="74:74" ht="15.75" customHeight="1" x14ac:dyDescent="0.25">
      <c r="BV728" s="3"/>
    </row>
    <row r="729" spans="74:74" ht="15.75" customHeight="1" x14ac:dyDescent="0.25">
      <c r="BV729" s="3"/>
    </row>
    <row r="730" spans="74:74" ht="15.75" customHeight="1" x14ac:dyDescent="0.25">
      <c r="BV730" s="3"/>
    </row>
    <row r="731" spans="74:74" ht="15.75" customHeight="1" x14ac:dyDescent="0.25">
      <c r="BV731" s="3"/>
    </row>
    <row r="732" spans="74:74" ht="15.75" customHeight="1" x14ac:dyDescent="0.25">
      <c r="BV732" s="3"/>
    </row>
    <row r="733" spans="74:74" ht="15.75" customHeight="1" x14ac:dyDescent="0.25">
      <c r="BV733" s="3"/>
    </row>
    <row r="734" spans="74:74" ht="15.75" customHeight="1" x14ac:dyDescent="0.25">
      <c r="BV734" s="3"/>
    </row>
    <row r="735" spans="74:74" ht="15.75" customHeight="1" x14ac:dyDescent="0.25">
      <c r="BV735" s="3"/>
    </row>
    <row r="736" spans="74:74" ht="15.75" customHeight="1" x14ac:dyDescent="0.25">
      <c r="BV736" s="3"/>
    </row>
    <row r="737" spans="74:74" ht="15.75" customHeight="1" x14ac:dyDescent="0.25">
      <c r="BV737" s="3"/>
    </row>
    <row r="738" spans="74:74" ht="15.75" customHeight="1" x14ac:dyDescent="0.25">
      <c r="BV738" s="3"/>
    </row>
    <row r="739" spans="74:74" ht="15.75" customHeight="1" x14ac:dyDescent="0.25">
      <c r="BV739" s="3"/>
    </row>
    <row r="740" spans="74:74" ht="15.75" customHeight="1" x14ac:dyDescent="0.25">
      <c r="BV740" s="3"/>
    </row>
    <row r="741" spans="74:74" ht="15.75" customHeight="1" x14ac:dyDescent="0.25">
      <c r="BV741" s="3"/>
    </row>
    <row r="742" spans="74:74" ht="15.75" customHeight="1" x14ac:dyDescent="0.25">
      <c r="BV742" s="3"/>
    </row>
    <row r="743" spans="74:74" ht="15.75" customHeight="1" x14ac:dyDescent="0.25">
      <c r="BV743" s="3"/>
    </row>
    <row r="744" spans="74:74" ht="15.75" customHeight="1" x14ac:dyDescent="0.25">
      <c r="BV744" s="3"/>
    </row>
    <row r="745" spans="74:74" ht="15.75" customHeight="1" x14ac:dyDescent="0.25">
      <c r="BV745" s="3"/>
    </row>
    <row r="746" spans="74:74" ht="15.75" customHeight="1" x14ac:dyDescent="0.25">
      <c r="BV746" s="3"/>
    </row>
    <row r="747" spans="74:74" ht="15.75" customHeight="1" x14ac:dyDescent="0.25">
      <c r="BV747" s="3"/>
    </row>
    <row r="748" spans="74:74" ht="15.75" customHeight="1" x14ac:dyDescent="0.25">
      <c r="BV748" s="3"/>
    </row>
    <row r="749" spans="74:74" ht="15.75" customHeight="1" x14ac:dyDescent="0.25">
      <c r="BV749" s="3"/>
    </row>
    <row r="750" spans="74:74" ht="15.75" customHeight="1" x14ac:dyDescent="0.25">
      <c r="BV750" s="3"/>
    </row>
    <row r="751" spans="74:74" ht="15.75" customHeight="1" x14ac:dyDescent="0.25">
      <c r="BV751" s="3"/>
    </row>
    <row r="752" spans="74:74" ht="15.75" customHeight="1" x14ac:dyDescent="0.25">
      <c r="BV752" s="3"/>
    </row>
    <row r="753" spans="74:74" ht="15.75" customHeight="1" x14ac:dyDescent="0.25">
      <c r="BV753" s="3"/>
    </row>
    <row r="754" spans="74:74" ht="15.75" customHeight="1" x14ac:dyDescent="0.25">
      <c r="BV754" s="3"/>
    </row>
    <row r="755" spans="74:74" ht="15.75" customHeight="1" x14ac:dyDescent="0.25">
      <c r="BV755" s="3"/>
    </row>
    <row r="756" spans="74:74" ht="15.75" customHeight="1" x14ac:dyDescent="0.25">
      <c r="BV756" s="3"/>
    </row>
    <row r="757" spans="74:74" ht="15.75" customHeight="1" x14ac:dyDescent="0.25">
      <c r="BV757" s="3"/>
    </row>
    <row r="758" spans="74:74" ht="15.75" customHeight="1" x14ac:dyDescent="0.25">
      <c r="BV758" s="3"/>
    </row>
    <row r="759" spans="74:74" ht="15.75" customHeight="1" x14ac:dyDescent="0.25">
      <c r="BV759" s="3"/>
    </row>
    <row r="760" spans="74:74" ht="15.75" customHeight="1" x14ac:dyDescent="0.25">
      <c r="BV760" s="3"/>
    </row>
    <row r="761" spans="74:74" ht="15.75" customHeight="1" x14ac:dyDescent="0.25">
      <c r="BV761" s="3"/>
    </row>
    <row r="762" spans="74:74" ht="15.75" customHeight="1" x14ac:dyDescent="0.25">
      <c r="BV762" s="3"/>
    </row>
    <row r="763" spans="74:74" ht="15.75" customHeight="1" x14ac:dyDescent="0.25">
      <c r="BV763" s="3"/>
    </row>
    <row r="764" spans="74:74" ht="15.75" customHeight="1" x14ac:dyDescent="0.25">
      <c r="BV764" s="3"/>
    </row>
    <row r="765" spans="74:74" ht="15.75" customHeight="1" x14ac:dyDescent="0.25">
      <c r="BV765" s="3"/>
    </row>
    <row r="766" spans="74:74" ht="15.75" customHeight="1" x14ac:dyDescent="0.25">
      <c r="BV766" s="3"/>
    </row>
    <row r="767" spans="74:74" ht="15.75" customHeight="1" x14ac:dyDescent="0.25">
      <c r="BV767" s="3"/>
    </row>
    <row r="768" spans="74:74" ht="15.75" customHeight="1" x14ac:dyDescent="0.25">
      <c r="BV768" s="3"/>
    </row>
    <row r="769" spans="74:74" ht="15.75" customHeight="1" x14ac:dyDescent="0.25">
      <c r="BV769" s="3"/>
    </row>
    <row r="770" spans="74:74" ht="15.75" customHeight="1" x14ac:dyDescent="0.25">
      <c r="BV770" s="3"/>
    </row>
    <row r="771" spans="74:74" ht="15.75" customHeight="1" x14ac:dyDescent="0.25">
      <c r="BV771" s="3"/>
    </row>
    <row r="772" spans="74:74" ht="15.75" customHeight="1" x14ac:dyDescent="0.25">
      <c r="BV772" s="3"/>
    </row>
    <row r="773" spans="74:74" ht="15.75" customHeight="1" x14ac:dyDescent="0.25">
      <c r="BV773" s="3"/>
    </row>
    <row r="774" spans="74:74" ht="15.75" customHeight="1" x14ac:dyDescent="0.25">
      <c r="BV774" s="3"/>
    </row>
    <row r="775" spans="74:74" ht="15.75" customHeight="1" x14ac:dyDescent="0.25">
      <c r="BV775" s="3"/>
    </row>
    <row r="776" spans="74:74" ht="15.75" customHeight="1" x14ac:dyDescent="0.25">
      <c r="BV776" s="3"/>
    </row>
    <row r="777" spans="74:74" ht="15.75" customHeight="1" x14ac:dyDescent="0.25">
      <c r="BV777" s="3"/>
    </row>
    <row r="778" spans="74:74" ht="15.75" customHeight="1" x14ac:dyDescent="0.25">
      <c r="BV778" s="3"/>
    </row>
    <row r="779" spans="74:74" ht="15.75" customHeight="1" x14ac:dyDescent="0.25">
      <c r="BV779" s="3"/>
    </row>
    <row r="780" spans="74:74" ht="15.75" customHeight="1" x14ac:dyDescent="0.25">
      <c r="BV780" s="3"/>
    </row>
    <row r="781" spans="74:74" ht="15.75" customHeight="1" x14ac:dyDescent="0.25">
      <c r="BV781" s="3"/>
    </row>
    <row r="782" spans="74:74" ht="15.75" customHeight="1" x14ac:dyDescent="0.25">
      <c r="BV782" s="3"/>
    </row>
    <row r="783" spans="74:74" ht="15.75" customHeight="1" x14ac:dyDescent="0.25">
      <c r="BV783" s="3"/>
    </row>
    <row r="784" spans="74:74" ht="15.75" customHeight="1" x14ac:dyDescent="0.25">
      <c r="BV784" s="3"/>
    </row>
    <row r="785" spans="74:74" ht="15.75" customHeight="1" x14ac:dyDescent="0.25">
      <c r="BV785" s="3"/>
    </row>
    <row r="786" spans="74:74" ht="15.75" customHeight="1" x14ac:dyDescent="0.25">
      <c r="BV786" s="3"/>
    </row>
    <row r="787" spans="74:74" ht="15.75" customHeight="1" x14ac:dyDescent="0.25">
      <c r="BV787" s="3"/>
    </row>
    <row r="788" spans="74:74" ht="15.75" customHeight="1" x14ac:dyDescent="0.25">
      <c r="BV788" s="3"/>
    </row>
    <row r="789" spans="74:74" ht="15.75" customHeight="1" x14ac:dyDescent="0.25">
      <c r="BV789" s="3"/>
    </row>
    <row r="790" spans="74:74" ht="15.75" customHeight="1" x14ac:dyDescent="0.25">
      <c r="BV790" s="3"/>
    </row>
    <row r="791" spans="74:74" ht="15.75" customHeight="1" x14ac:dyDescent="0.25">
      <c r="BV791" s="3"/>
    </row>
    <row r="792" spans="74:74" ht="15.75" customHeight="1" x14ac:dyDescent="0.25">
      <c r="BV792" s="3"/>
    </row>
    <row r="793" spans="74:74" ht="15.75" customHeight="1" x14ac:dyDescent="0.25">
      <c r="BV793" s="3"/>
    </row>
    <row r="794" spans="74:74" ht="15.75" customHeight="1" x14ac:dyDescent="0.25">
      <c r="BV794" s="3"/>
    </row>
    <row r="795" spans="74:74" ht="15.75" customHeight="1" x14ac:dyDescent="0.25">
      <c r="BV795" s="3"/>
    </row>
    <row r="796" spans="74:74" ht="15.75" customHeight="1" x14ac:dyDescent="0.25">
      <c r="BV796" s="3"/>
    </row>
    <row r="797" spans="74:74" ht="15.75" customHeight="1" x14ac:dyDescent="0.25">
      <c r="BV797" s="3"/>
    </row>
    <row r="798" spans="74:74" ht="15.75" customHeight="1" x14ac:dyDescent="0.25">
      <c r="BV798" s="3"/>
    </row>
    <row r="799" spans="74:74" ht="15.75" customHeight="1" x14ac:dyDescent="0.25">
      <c r="BV799" s="3"/>
    </row>
    <row r="800" spans="74:74" ht="15.75" customHeight="1" x14ac:dyDescent="0.25">
      <c r="BV800" s="3"/>
    </row>
    <row r="801" spans="74:74" ht="15.75" customHeight="1" x14ac:dyDescent="0.25">
      <c r="BV801" s="3"/>
    </row>
    <row r="802" spans="74:74" ht="15.75" customHeight="1" x14ac:dyDescent="0.25">
      <c r="BV802" s="3"/>
    </row>
    <row r="803" spans="74:74" ht="15.75" customHeight="1" x14ac:dyDescent="0.25">
      <c r="BV803" s="3"/>
    </row>
    <row r="804" spans="74:74" ht="15.75" customHeight="1" x14ac:dyDescent="0.25">
      <c r="BV804" s="3"/>
    </row>
    <row r="805" spans="74:74" ht="15.75" customHeight="1" x14ac:dyDescent="0.25">
      <c r="BV805" s="3"/>
    </row>
    <row r="806" spans="74:74" ht="15.75" customHeight="1" x14ac:dyDescent="0.25">
      <c r="BV806" s="3"/>
    </row>
    <row r="807" spans="74:74" ht="15.75" customHeight="1" x14ac:dyDescent="0.25">
      <c r="BV807" s="3"/>
    </row>
    <row r="808" spans="74:74" ht="15.75" customHeight="1" x14ac:dyDescent="0.25">
      <c r="BV808" s="3"/>
    </row>
    <row r="809" spans="74:74" ht="15.75" customHeight="1" x14ac:dyDescent="0.25">
      <c r="BV809" s="3"/>
    </row>
    <row r="810" spans="74:74" ht="15.75" customHeight="1" x14ac:dyDescent="0.25">
      <c r="BV810" s="3"/>
    </row>
    <row r="811" spans="74:74" ht="15.75" customHeight="1" x14ac:dyDescent="0.25">
      <c r="BV811" s="3"/>
    </row>
    <row r="812" spans="74:74" ht="15.75" customHeight="1" x14ac:dyDescent="0.25">
      <c r="BV812" s="3"/>
    </row>
    <row r="813" spans="74:74" ht="15.75" customHeight="1" x14ac:dyDescent="0.25">
      <c r="BV813" s="3"/>
    </row>
    <row r="814" spans="74:74" ht="15.75" customHeight="1" x14ac:dyDescent="0.25">
      <c r="BV814" s="3"/>
    </row>
    <row r="815" spans="74:74" ht="15.75" customHeight="1" x14ac:dyDescent="0.25">
      <c r="BV815" s="3"/>
    </row>
    <row r="816" spans="74:74" ht="15.75" customHeight="1" x14ac:dyDescent="0.25">
      <c r="BV816" s="3"/>
    </row>
    <row r="817" spans="74:74" ht="15.75" customHeight="1" x14ac:dyDescent="0.25">
      <c r="BV817" s="3"/>
    </row>
    <row r="818" spans="74:74" ht="15.75" customHeight="1" x14ac:dyDescent="0.25">
      <c r="BV818" s="3"/>
    </row>
    <row r="819" spans="74:74" ht="15.75" customHeight="1" x14ac:dyDescent="0.25">
      <c r="BV819" s="3"/>
    </row>
    <row r="820" spans="74:74" ht="15.75" customHeight="1" x14ac:dyDescent="0.25">
      <c r="BV820" s="3"/>
    </row>
    <row r="821" spans="74:74" ht="15.75" customHeight="1" x14ac:dyDescent="0.25">
      <c r="BV821" s="3"/>
    </row>
    <row r="822" spans="74:74" ht="15.75" customHeight="1" x14ac:dyDescent="0.25">
      <c r="BV822" s="3"/>
    </row>
    <row r="823" spans="74:74" ht="15.75" customHeight="1" x14ac:dyDescent="0.25">
      <c r="BV823" s="3"/>
    </row>
    <row r="824" spans="74:74" ht="15.75" customHeight="1" x14ac:dyDescent="0.25">
      <c r="BV824" s="3"/>
    </row>
    <row r="825" spans="74:74" ht="15.75" customHeight="1" x14ac:dyDescent="0.25">
      <c r="BV825" s="3"/>
    </row>
    <row r="826" spans="74:74" ht="15.75" customHeight="1" x14ac:dyDescent="0.25">
      <c r="BV826" s="3"/>
    </row>
    <row r="827" spans="74:74" ht="15.75" customHeight="1" x14ac:dyDescent="0.25">
      <c r="BV827" s="3"/>
    </row>
    <row r="828" spans="74:74" ht="15.75" customHeight="1" x14ac:dyDescent="0.25">
      <c r="BV828" s="3"/>
    </row>
    <row r="829" spans="74:74" ht="15.75" customHeight="1" x14ac:dyDescent="0.25">
      <c r="BV829" s="3"/>
    </row>
    <row r="830" spans="74:74" ht="15.75" customHeight="1" x14ac:dyDescent="0.25">
      <c r="BV830" s="3"/>
    </row>
    <row r="831" spans="74:74" ht="15.75" customHeight="1" x14ac:dyDescent="0.25">
      <c r="BV831" s="3"/>
    </row>
    <row r="832" spans="74:74" ht="15.75" customHeight="1" x14ac:dyDescent="0.25">
      <c r="BV832" s="3"/>
    </row>
    <row r="833" spans="74:74" ht="15.75" customHeight="1" x14ac:dyDescent="0.25">
      <c r="BV833" s="3"/>
    </row>
    <row r="834" spans="74:74" ht="15.75" customHeight="1" x14ac:dyDescent="0.25">
      <c r="BV834" s="3"/>
    </row>
    <row r="835" spans="74:74" ht="15.75" customHeight="1" x14ac:dyDescent="0.25">
      <c r="BV835" s="3"/>
    </row>
    <row r="836" spans="74:74" ht="15.75" customHeight="1" x14ac:dyDescent="0.25">
      <c r="BV836" s="3"/>
    </row>
    <row r="837" spans="74:74" ht="15.75" customHeight="1" x14ac:dyDescent="0.25">
      <c r="BV837" s="3"/>
    </row>
    <row r="838" spans="74:74" ht="15.75" customHeight="1" x14ac:dyDescent="0.25">
      <c r="BV838" s="3"/>
    </row>
    <row r="839" spans="74:74" ht="15.75" customHeight="1" x14ac:dyDescent="0.25">
      <c r="BV839" s="3"/>
    </row>
    <row r="840" spans="74:74" ht="15.75" customHeight="1" x14ac:dyDescent="0.25">
      <c r="BV840" s="3"/>
    </row>
    <row r="841" spans="74:74" ht="15.75" customHeight="1" x14ac:dyDescent="0.25">
      <c r="BV841" s="3"/>
    </row>
    <row r="842" spans="74:74" ht="15.75" customHeight="1" x14ac:dyDescent="0.25">
      <c r="BV842" s="3"/>
    </row>
    <row r="843" spans="74:74" ht="15.75" customHeight="1" x14ac:dyDescent="0.25">
      <c r="BV843" s="3"/>
    </row>
    <row r="844" spans="74:74" ht="15.75" customHeight="1" x14ac:dyDescent="0.25">
      <c r="BV844" s="3"/>
    </row>
    <row r="845" spans="74:74" ht="15.75" customHeight="1" x14ac:dyDescent="0.25">
      <c r="BV845" s="3"/>
    </row>
    <row r="846" spans="74:74" ht="15.75" customHeight="1" x14ac:dyDescent="0.25">
      <c r="BV846" s="3"/>
    </row>
    <row r="847" spans="74:74" ht="15.75" customHeight="1" x14ac:dyDescent="0.25">
      <c r="BV847" s="3"/>
    </row>
    <row r="848" spans="74:74" ht="15.75" customHeight="1" x14ac:dyDescent="0.25">
      <c r="BV848" s="3"/>
    </row>
    <row r="849" spans="74:74" ht="15.75" customHeight="1" x14ac:dyDescent="0.25">
      <c r="BV849" s="3"/>
    </row>
    <row r="850" spans="74:74" ht="15.75" customHeight="1" x14ac:dyDescent="0.25">
      <c r="BV850" s="3"/>
    </row>
    <row r="851" spans="74:74" ht="15.75" customHeight="1" x14ac:dyDescent="0.25">
      <c r="BV851" s="3"/>
    </row>
    <row r="852" spans="74:74" ht="15.75" customHeight="1" x14ac:dyDescent="0.25">
      <c r="BV852" s="3"/>
    </row>
    <row r="853" spans="74:74" ht="15.75" customHeight="1" x14ac:dyDescent="0.25">
      <c r="BV853" s="3"/>
    </row>
    <row r="854" spans="74:74" ht="15.75" customHeight="1" x14ac:dyDescent="0.25">
      <c r="BV854" s="3"/>
    </row>
    <row r="855" spans="74:74" ht="15.75" customHeight="1" x14ac:dyDescent="0.25">
      <c r="BV855" s="3"/>
    </row>
    <row r="856" spans="74:74" ht="15.75" customHeight="1" x14ac:dyDescent="0.25">
      <c r="BV856" s="3"/>
    </row>
    <row r="857" spans="74:74" ht="15.75" customHeight="1" x14ac:dyDescent="0.25">
      <c r="BV857" s="3"/>
    </row>
    <row r="858" spans="74:74" ht="15.75" customHeight="1" x14ac:dyDescent="0.25">
      <c r="BV858" s="3"/>
    </row>
    <row r="859" spans="74:74" ht="15.75" customHeight="1" x14ac:dyDescent="0.25">
      <c r="BV859" s="3"/>
    </row>
    <row r="860" spans="74:74" ht="15.75" customHeight="1" x14ac:dyDescent="0.25">
      <c r="BV860" s="3"/>
    </row>
    <row r="861" spans="74:74" ht="15.75" customHeight="1" x14ac:dyDescent="0.25">
      <c r="BV861" s="3"/>
    </row>
    <row r="862" spans="74:74" ht="15.75" customHeight="1" x14ac:dyDescent="0.25">
      <c r="BV862" s="3"/>
    </row>
    <row r="863" spans="74:74" ht="15.75" customHeight="1" x14ac:dyDescent="0.25">
      <c r="BV863" s="3"/>
    </row>
    <row r="864" spans="74:74" ht="15.75" customHeight="1" x14ac:dyDescent="0.25">
      <c r="BV864" s="3"/>
    </row>
    <row r="865" spans="74:74" ht="15.75" customHeight="1" x14ac:dyDescent="0.25">
      <c r="BV865" s="3"/>
    </row>
    <row r="866" spans="74:74" ht="15.75" customHeight="1" x14ac:dyDescent="0.25">
      <c r="BV866" s="3"/>
    </row>
    <row r="867" spans="74:74" ht="15.75" customHeight="1" x14ac:dyDescent="0.25">
      <c r="BV867" s="3"/>
    </row>
    <row r="868" spans="74:74" ht="15.75" customHeight="1" x14ac:dyDescent="0.25">
      <c r="BV868" s="3"/>
    </row>
    <row r="869" spans="74:74" ht="15.75" customHeight="1" x14ac:dyDescent="0.25">
      <c r="BV869" s="3"/>
    </row>
    <row r="870" spans="74:74" ht="15.75" customHeight="1" x14ac:dyDescent="0.25">
      <c r="BV870" s="3"/>
    </row>
    <row r="871" spans="74:74" ht="15.75" customHeight="1" x14ac:dyDescent="0.25">
      <c r="BV871" s="3"/>
    </row>
    <row r="872" spans="74:74" ht="15.75" customHeight="1" x14ac:dyDescent="0.25">
      <c r="BV872" s="3"/>
    </row>
    <row r="873" spans="74:74" ht="15.75" customHeight="1" x14ac:dyDescent="0.25">
      <c r="BV873" s="3"/>
    </row>
    <row r="874" spans="74:74" ht="15.75" customHeight="1" x14ac:dyDescent="0.25">
      <c r="BV874" s="3"/>
    </row>
    <row r="875" spans="74:74" ht="15.75" customHeight="1" x14ac:dyDescent="0.25">
      <c r="BV875" s="3"/>
    </row>
    <row r="876" spans="74:74" ht="15.75" customHeight="1" x14ac:dyDescent="0.25">
      <c r="BV876" s="3"/>
    </row>
    <row r="877" spans="74:74" ht="15.75" customHeight="1" x14ac:dyDescent="0.25">
      <c r="BV877" s="3"/>
    </row>
    <row r="878" spans="74:74" ht="15.75" customHeight="1" x14ac:dyDescent="0.25">
      <c r="BV878" s="3"/>
    </row>
    <row r="879" spans="74:74" ht="15.75" customHeight="1" x14ac:dyDescent="0.25">
      <c r="BV879" s="3"/>
    </row>
    <row r="880" spans="74:74" ht="15.75" customHeight="1" x14ac:dyDescent="0.25">
      <c r="BV880" s="3"/>
    </row>
    <row r="881" spans="74:74" ht="15.75" customHeight="1" x14ac:dyDescent="0.25">
      <c r="BV881" s="3"/>
    </row>
    <row r="882" spans="74:74" ht="15.75" customHeight="1" x14ac:dyDescent="0.25">
      <c r="BV882" s="3"/>
    </row>
    <row r="883" spans="74:74" ht="15.75" customHeight="1" x14ac:dyDescent="0.25">
      <c r="BV883" s="3"/>
    </row>
    <row r="884" spans="74:74" ht="15.75" customHeight="1" x14ac:dyDescent="0.25">
      <c r="BV884" s="3"/>
    </row>
    <row r="885" spans="74:74" ht="15.75" customHeight="1" x14ac:dyDescent="0.25">
      <c r="BV885" s="3"/>
    </row>
    <row r="886" spans="74:74" ht="15.75" customHeight="1" x14ac:dyDescent="0.25">
      <c r="BV886" s="3"/>
    </row>
    <row r="887" spans="74:74" ht="15.75" customHeight="1" x14ac:dyDescent="0.25">
      <c r="BV887" s="3"/>
    </row>
    <row r="888" spans="74:74" ht="15.75" customHeight="1" x14ac:dyDescent="0.25">
      <c r="BV888" s="3"/>
    </row>
    <row r="889" spans="74:74" ht="15.75" customHeight="1" x14ac:dyDescent="0.25">
      <c r="BV889" s="3"/>
    </row>
    <row r="890" spans="74:74" ht="15.75" customHeight="1" x14ac:dyDescent="0.25">
      <c r="BV890" s="3"/>
    </row>
    <row r="891" spans="74:74" ht="15.75" customHeight="1" x14ac:dyDescent="0.25">
      <c r="BV891" s="3"/>
    </row>
    <row r="892" spans="74:74" ht="15.75" customHeight="1" x14ac:dyDescent="0.25">
      <c r="BV892" s="3"/>
    </row>
    <row r="893" spans="74:74" ht="15.75" customHeight="1" x14ac:dyDescent="0.25">
      <c r="BV893" s="3"/>
    </row>
    <row r="894" spans="74:74" ht="15.75" customHeight="1" x14ac:dyDescent="0.25">
      <c r="BV894" s="3"/>
    </row>
    <row r="895" spans="74:74" ht="15.75" customHeight="1" x14ac:dyDescent="0.25">
      <c r="BV895" s="3"/>
    </row>
    <row r="896" spans="74:74" ht="15.75" customHeight="1" x14ac:dyDescent="0.25">
      <c r="BV896" s="3"/>
    </row>
    <row r="897" spans="74:74" ht="15.75" customHeight="1" x14ac:dyDescent="0.25">
      <c r="BV897" s="3"/>
    </row>
    <row r="898" spans="74:74" ht="15.75" customHeight="1" x14ac:dyDescent="0.25">
      <c r="BV898" s="3"/>
    </row>
    <row r="899" spans="74:74" ht="15.75" customHeight="1" x14ac:dyDescent="0.25">
      <c r="BV899" s="3"/>
    </row>
    <row r="900" spans="74:74" ht="15.75" customHeight="1" x14ac:dyDescent="0.25">
      <c r="BV900" s="3"/>
    </row>
    <row r="901" spans="74:74" ht="15.75" customHeight="1" x14ac:dyDescent="0.25">
      <c r="BV901" s="3"/>
    </row>
    <row r="902" spans="74:74" ht="15.75" customHeight="1" x14ac:dyDescent="0.25">
      <c r="BV902" s="3"/>
    </row>
    <row r="903" spans="74:74" ht="15.75" customHeight="1" x14ac:dyDescent="0.25">
      <c r="BV903" s="3"/>
    </row>
    <row r="904" spans="74:74" ht="15.75" customHeight="1" x14ac:dyDescent="0.25">
      <c r="BV904" s="3"/>
    </row>
    <row r="905" spans="74:74" ht="15.75" customHeight="1" x14ac:dyDescent="0.25">
      <c r="BV905" s="3"/>
    </row>
    <row r="906" spans="74:74" ht="15.75" customHeight="1" x14ac:dyDescent="0.25">
      <c r="BV906" s="3"/>
    </row>
    <row r="907" spans="74:74" ht="15.75" customHeight="1" x14ac:dyDescent="0.25">
      <c r="BV907" s="3"/>
    </row>
    <row r="908" spans="74:74" ht="15.75" customHeight="1" x14ac:dyDescent="0.25">
      <c r="BV908" s="3"/>
    </row>
    <row r="909" spans="74:74" ht="15.75" customHeight="1" x14ac:dyDescent="0.25">
      <c r="BV909" s="3"/>
    </row>
    <row r="910" spans="74:74" ht="15.75" customHeight="1" x14ac:dyDescent="0.25">
      <c r="BV910" s="3"/>
    </row>
    <row r="911" spans="74:74" ht="15.75" customHeight="1" x14ac:dyDescent="0.25">
      <c r="BV911" s="3"/>
    </row>
    <row r="912" spans="74:74" ht="15.75" customHeight="1" x14ac:dyDescent="0.25">
      <c r="BV912" s="3"/>
    </row>
    <row r="913" spans="74:74" ht="15.75" customHeight="1" x14ac:dyDescent="0.25">
      <c r="BV913" s="3"/>
    </row>
    <row r="914" spans="74:74" ht="15.75" customHeight="1" x14ac:dyDescent="0.25">
      <c r="BV914" s="3"/>
    </row>
    <row r="915" spans="74:74" ht="15.75" customHeight="1" x14ac:dyDescent="0.25">
      <c r="BV915" s="3"/>
    </row>
    <row r="916" spans="74:74" ht="15.75" customHeight="1" x14ac:dyDescent="0.25">
      <c r="BV916" s="3"/>
    </row>
    <row r="917" spans="74:74" ht="15.75" customHeight="1" x14ac:dyDescent="0.25">
      <c r="BV917" s="3"/>
    </row>
    <row r="918" spans="74:74" ht="15.75" customHeight="1" x14ac:dyDescent="0.25">
      <c r="BV918" s="3"/>
    </row>
    <row r="919" spans="74:74" ht="15.75" customHeight="1" x14ac:dyDescent="0.25">
      <c r="BV919" s="3"/>
    </row>
    <row r="920" spans="74:74" ht="15.75" customHeight="1" x14ac:dyDescent="0.25">
      <c r="BV920" s="3"/>
    </row>
    <row r="921" spans="74:74" ht="15.75" customHeight="1" x14ac:dyDescent="0.25">
      <c r="BV921" s="3"/>
    </row>
    <row r="922" spans="74:74" ht="15.75" customHeight="1" x14ac:dyDescent="0.25">
      <c r="BV922" s="3"/>
    </row>
    <row r="923" spans="74:74" ht="15.75" customHeight="1" x14ac:dyDescent="0.25">
      <c r="BV923" s="3"/>
    </row>
    <row r="924" spans="74:74" ht="15.75" customHeight="1" x14ac:dyDescent="0.25">
      <c r="BV924" s="3"/>
    </row>
    <row r="925" spans="74:74" ht="15.75" customHeight="1" x14ac:dyDescent="0.25">
      <c r="BV925" s="3"/>
    </row>
    <row r="926" spans="74:74" ht="15.75" customHeight="1" x14ac:dyDescent="0.25">
      <c r="BV926" s="3"/>
    </row>
    <row r="927" spans="74:74" ht="15.75" customHeight="1" x14ac:dyDescent="0.25">
      <c r="BV927" s="3"/>
    </row>
    <row r="928" spans="74:74" ht="15.75" customHeight="1" x14ac:dyDescent="0.25">
      <c r="BV928" s="3"/>
    </row>
    <row r="929" spans="74:74" ht="15.75" customHeight="1" x14ac:dyDescent="0.25">
      <c r="BV929" s="3"/>
    </row>
    <row r="930" spans="74:74" ht="15.75" customHeight="1" x14ac:dyDescent="0.25">
      <c r="BV930" s="3"/>
    </row>
    <row r="931" spans="74:74" ht="15.75" customHeight="1" x14ac:dyDescent="0.25">
      <c r="BV931" s="3"/>
    </row>
    <row r="932" spans="74:74" ht="15.75" customHeight="1" x14ac:dyDescent="0.25">
      <c r="BV932" s="3"/>
    </row>
    <row r="933" spans="74:74" ht="15.75" customHeight="1" x14ac:dyDescent="0.25">
      <c r="BV933" s="3"/>
    </row>
    <row r="934" spans="74:74" ht="15.75" customHeight="1" x14ac:dyDescent="0.25">
      <c r="BV934" s="3"/>
    </row>
    <row r="935" spans="74:74" ht="15.75" customHeight="1" x14ac:dyDescent="0.25">
      <c r="BV935" s="3"/>
    </row>
    <row r="936" spans="74:74" ht="15.75" customHeight="1" x14ac:dyDescent="0.25">
      <c r="BV936" s="3"/>
    </row>
    <row r="937" spans="74:74" ht="15.75" customHeight="1" x14ac:dyDescent="0.25">
      <c r="BV937" s="3"/>
    </row>
    <row r="938" spans="74:74" ht="15.75" customHeight="1" x14ac:dyDescent="0.25">
      <c r="BV938" s="3"/>
    </row>
    <row r="939" spans="74:74" ht="15.75" customHeight="1" x14ac:dyDescent="0.25">
      <c r="BV939" s="3"/>
    </row>
    <row r="940" spans="74:74" ht="15.75" customHeight="1" x14ac:dyDescent="0.25">
      <c r="BV940" s="3"/>
    </row>
    <row r="941" spans="74:74" ht="15.75" customHeight="1" x14ac:dyDescent="0.25">
      <c r="BV941" s="3"/>
    </row>
    <row r="942" spans="74:74" ht="15.75" customHeight="1" x14ac:dyDescent="0.25">
      <c r="BV942" s="3"/>
    </row>
    <row r="943" spans="74:74" ht="15.75" customHeight="1" x14ac:dyDescent="0.25">
      <c r="BV943" s="3"/>
    </row>
    <row r="944" spans="74:74" ht="15.75" customHeight="1" x14ac:dyDescent="0.25">
      <c r="BV944" s="3"/>
    </row>
    <row r="945" spans="74:74" ht="15.75" customHeight="1" x14ac:dyDescent="0.25">
      <c r="BV945" s="3"/>
    </row>
    <row r="946" spans="74:74" ht="15.75" customHeight="1" x14ac:dyDescent="0.25">
      <c r="BV946" s="3"/>
    </row>
    <row r="947" spans="74:74" ht="15.75" customHeight="1" x14ac:dyDescent="0.25">
      <c r="BV947" s="3"/>
    </row>
    <row r="948" spans="74:74" ht="15.75" customHeight="1" x14ac:dyDescent="0.25">
      <c r="BV948" s="3"/>
    </row>
    <row r="949" spans="74:74" ht="15.75" customHeight="1" x14ac:dyDescent="0.25">
      <c r="BV949" s="3"/>
    </row>
    <row r="950" spans="74:74" ht="15.75" customHeight="1" x14ac:dyDescent="0.25">
      <c r="BV950" s="3"/>
    </row>
    <row r="951" spans="74:74" ht="15.75" customHeight="1" x14ac:dyDescent="0.25">
      <c r="BV951" s="3"/>
    </row>
    <row r="952" spans="74:74" ht="15.75" customHeight="1" x14ac:dyDescent="0.25">
      <c r="BV952" s="3"/>
    </row>
    <row r="953" spans="74:74" ht="15.75" customHeight="1" x14ac:dyDescent="0.25">
      <c r="BV953" s="3"/>
    </row>
    <row r="954" spans="74:74" ht="15.75" customHeight="1" x14ac:dyDescent="0.25">
      <c r="BV954" s="3"/>
    </row>
    <row r="955" spans="74:74" ht="15.75" customHeight="1" x14ac:dyDescent="0.25">
      <c r="BV955" s="3"/>
    </row>
    <row r="956" spans="74:74" ht="15.75" customHeight="1" x14ac:dyDescent="0.25">
      <c r="BV956" s="3"/>
    </row>
    <row r="957" spans="74:74" ht="15.75" customHeight="1" x14ac:dyDescent="0.25">
      <c r="BV957" s="3"/>
    </row>
    <row r="958" spans="74:74" ht="15.75" customHeight="1" x14ac:dyDescent="0.25">
      <c r="BV958" s="3"/>
    </row>
    <row r="959" spans="74:74" ht="15.75" customHeight="1" x14ac:dyDescent="0.25">
      <c r="BV959" s="3"/>
    </row>
    <row r="960" spans="74:74" ht="15.75" customHeight="1" x14ac:dyDescent="0.25">
      <c r="BV960" s="3"/>
    </row>
    <row r="961" spans="74:74" ht="15.75" customHeight="1" x14ac:dyDescent="0.25">
      <c r="BV961" s="3"/>
    </row>
    <row r="962" spans="74:74" ht="15.75" customHeight="1" x14ac:dyDescent="0.25">
      <c r="BV962" s="3"/>
    </row>
    <row r="963" spans="74:74" ht="15.75" customHeight="1" x14ac:dyDescent="0.25">
      <c r="BV963" s="3"/>
    </row>
    <row r="964" spans="74:74" ht="15.75" customHeight="1" x14ac:dyDescent="0.25">
      <c r="BV964" s="3"/>
    </row>
    <row r="965" spans="74:74" ht="15.75" customHeight="1" x14ac:dyDescent="0.25">
      <c r="BV965" s="3"/>
    </row>
    <row r="966" spans="74:74" ht="15.75" customHeight="1" x14ac:dyDescent="0.25">
      <c r="BV966" s="3"/>
    </row>
    <row r="967" spans="74:74" ht="15.75" customHeight="1" x14ac:dyDescent="0.25">
      <c r="BV967" s="3"/>
    </row>
    <row r="968" spans="74:74" ht="15.75" customHeight="1" x14ac:dyDescent="0.25">
      <c r="BV968" s="3"/>
    </row>
    <row r="969" spans="74:74" ht="15.75" customHeight="1" x14ac:dyDescent="0.25">
      <c r="BV969" s="3"/>
    </row>
    <row r="970" spans="74:74" ht="15.75" customHeight="1" x14ac:dyDescent="0.25">
      <c r="BV970" s="3"/>
    </row>
    <row r="971" spans="74:74" ht="15.75" customHeight="1" x14ac:dyDescent="0.25">
      <c r="BV971" s="3"/>
    </row>
    <row r="972" spans="74:74" ht="15.75" customHeight="1" x14ac:dyDescent="0.25">
      <c r="BV972" s="3"/>
    </row>
    <row r="973" spans="74:74" ht="15.75" customHeight="1" x14ac:dyDescent="0.25">
      <c r="BV973" s="3"/>
    </row>
    <row r="974" spans="74:74" ht="15.75" customHeight="1" x14ac:dyDescent="0.25">
      <c r="BV974" s="3"/>
    </row>
    <row r="975" spans="74:74" ht="15.75" customHeight="1" x14ac:dyDescent="0.25">
      <c r="BV975" s="3"/>
    </row>
    <row r="976" spans="74:74" ht="15.75" customHeight="1" x14ac:dyDescent="0.25">
      <c r="BV976" s="3"/>
    </row>
    <row r="977" spans="74:74" ht="15.75" customHeight="1" x14ac:dyDescent="0.25">
      <c r="BV977" s="3"/>
    </row>
    <row r="978" spans="74:74" ht="15.75" customHeight="1" x14ac:dyDescent="0.25">
      <c r="BV978" s="3"/>
    </row>
    <row r="979" spans="74:74" ht="15.75" customHeight="1" x14ac:dyDescent="0.25">
      <c r="BV979" s="3"/>
    </row>
    <row r="980" spans="74:74" ht="15.75" customHeight="1" x14ac:dyDescent="0.25">
      <c r="BV980" s="3"/>
    </row>
    <row r="981" spans="74:74" ht="15.75" customHeight="1" x14ac:dyDescent="0.25">
      <c r="BV981" s="3"/>
    </row>
    <row r="982" spans="74:74" ht="15.75" customHeight="1" x14ac:dyDescent="0.25">
      <c r="BV982" s="3"/>
    </row>
    <row r="983" spans="74:74" ht="15.75" customHeight="1" x14ac:dyDescent="0.25">
      <c r="BV983" s="3"/>
    </row>
    <row r="984" spans="74:74" ht="15.75" customHeight="1" x14ac:dyDescent="0.25">
      <c r="BV984" s="3"/>
    </row>
    <row r="985" spans="74:74" ht="15.75" customHeight="1" x14ac:dyDescent="0.25">
      <c r="BV985" s="3"/>
    </row>
    <row r="986" spans="74:74" ht="15.75" customHeight="1" x14ac:dyDescent="0.25">
      <c r="BV986" s="3"/>
    </row>
    <row r="987" spans="74:74" ht="15.75" customHeight="1" x14ac:dyDescent="0.25">
      <c r="BV987" s="3"/>
    </row>
    <row r="988" spans="74:74" ht="15.75" customHeight="1" x14ac:dyDescent="0.25">
      <c r="BV988" s="3"/>
    </row>
    <row r="989" spans="74:74" ht="15.75" customHeight="1" x14ac:dyDescent="0.25">
      <c r="BV989" s="3"/>
    </row>
    <row r="990" spans="74:74" ht="15.75" customHeight="1" x14ac:dyDescent="0.25">
      <c r="BV990" s="3"/>
    </row>
    <row r="991" spans="74:74" ht="15.75" customHeight="1" x14ac:dyDescent="0.25">
      <c r="BV991" s="3"/>
    </row>
    <row r="992" spans="74:74" ht="15.75" customHeight="1" x14ac:dyDescent="0.25">
      <c r="BV992" s="3"/>
    </row>
    <row r="993" spans="74:74" ht="15.75" customHeight="1" x14ac:dyDescent="0.25">
      <c r="BV993" s="3"/>
    </row>
    <row r="994" spans="74:74" ht="15.75" customHeight="1" x14ac:dyDescent="0.25">
      <c r="BV994" s="3"/>
    </row>
    <row r="995" spans="74:74" ht="15.75" customHeight="1" x14ac:dyDescent="0.25">
      <c r="BV995" s="3"/>
    </row>
    <row r="996" spans="74:74" ht="15.75" customHeight="1" x14ac:dyDescent="0.25">
      <c r="BV996" s="3"/>
    </row>
    <row r="997" spans="74:74" ht="15.75" customHeight="1" x14ac:dyDescent="0.25">
      <c r="BV997" s="3"/>
    </row>
    <row r="998" spans="74:74" ht="15.75" customHeight="1" x14ac:dyDescent="0.25">
      <c r="BV998" s="3"/>
    </row>
    <row r="999" spans="74:74" ht="15.75" customHeight="1" x14ac:dyDescent="0.25">
      <c r="BV999" s="3"/>
    </row>
    <row r="1000" spans="74:74" ht="15.75" customHeight="1" x14ac:dyDescent="0.25">
      <c r="BV1000" s="3"/>
    </row>
  </sheetData>
  <mergeCells count="22">
    <mergeCell ref="K2:K6"/>
    <mergeCell ref="B7:B8"/>
    <mergeCell ref="C7:C8"/>
    <mergeCell ref="D7:D8"/>
    <mergeCell ref="E7:G7"/>
    <mergeCell ref="H7:H8"/>
    <mergeCell ref="I7:I8"/>
    <mergeCell ref="BF7:BJ7"/>
    <mergeCell ref="BK7:BO7"/>
    <mergeCell ref="BP7:BT7"/>
    <mergeCell ref="J7:J8"/>
    <mergeCell ref="K7:K8"/>
    <mergeCell ref="L7:L8"/>
    <mergeCell ref="M7:Q7"/>
    <mergeCell ref="R7:V7"/>
    <mergeCell ref="W7:AA7"/>
    <mergeCell ref="AB7:AF7"/>
    <mergeCell ref="AG7:AK7"/>
    <mergeCell ref="AL7:AP7"/>
    <mergeCell ref="AQ7:AU7"/>
    <mergeCell ref="AV7:AZ7"/>
    <mergeCell ref="BA7:BE7"/>
  </mergeCells>
  <pageMargins left="0.3" right="0.3" top="0.3" bottom="0.3" header="0" footer="0"/>
  <pageSetup scale="2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DB9CA"/>
    <pageSetUpPr fitToPage="1"/>
  </sheetPr>
  <dimension ref="B1:K1000"/>
  <sheetViews>
    <sheetView showGridLines="0" workbookViewId="0">
      <selection activeCell="B3" sqref="B3"/>
    </sheetView>
  </sheetViews>
  <sheetFormatPr defaultColWidth="11.25" defaultRowHeight="15" customHeight="1" x14ac:dyDescent="0.25"/>
  <cols>
    <col min="1" max="1" width="3.625" customWidth="1"/>
    <col min="2" max="2" width="9" customWidth="1"/>
    <col min="3" max="3" width="9.375" customWidth="1"/>
    <col min="4" max="4" width="33.5" customWidth="1"/>
    <col min="5" max="5" width="24" customWidth="1"/>
    <col min="6" max="6" width="65.75" customWidth="1"/>
    <col min="7" max="7" width="24" customWidth="1"/>
    <col min="8" max="9" width="13.75" customWidth="1"/>
    <col min="10" max="10" width="39.125" customWidth="1"/>
    <col min="11" max="11" width="3.375" customWidth="1"/>
    <col min="12" max="23" width="10.5" customWidth="1"/>
  </cols>
  <sheetData>
    <row r="1" spans="2:11" ht="50.1" customHeight="1" x14ac:dyDescent="0.25">
      <c r="B1" s="145" t="s">
        <v>99</v>
      </c>
      <c r="C1" s="5"/>
      <c r="D1" s="5"/>
      <c r="E1" s="6"/>
      <c r="F1" s="5"/>
      <c r="G1" s="5"/>
      <c r="H1" s="5"/>
      <c r="I1" s="5"/>
      <c r="J1" s="5"/>
      <c r="K1" s="5"/>
    </row>
    <row r="2" spans="2:11" ht="36" customHeight="1" x14ac:dyDescent="0.3">
      <c r="B2" s="148" t="s">
        <v>84</v>
      </c>
      <c r="C2" s="148" t="s">
        <v>10</v>
      </c>
      <c r="D2" s="153" t="s">
        <v>85</v>
      </c>
      <c r="E2" s="153" t="s">
        <v>7</v>
      </c>
      <c r="F2" s="153" t="s">
        <v>86</v>
      </c>
      <c r="G2" s="153" t="s">
        <v>8</v>
      </c>
      <c r="H2" s="148" t="s">
        <v>87</v>
      </c>
      <c r="I2" s="148" t="s">
        <v>88</v>
      </c>
      <c r="J2" s="153" t="s">
        <v>89</v>
      </c>
      <c r="K2" s="20"/>
    </row>
    <row r="3" spans="2:11" ht="19.5" customHeight="1" x14ac:dyDescent="0.3">
      <c r="B3" s="149"/>
      <c r="C3" s="150"/>
      <c r="D3" s="154"/>
      <c r="E3" s="154"/>
      <c r="F3" s="154"/>
      <c r="G3" s="154"/>
      <c r="H3" s="151">
        <v>1</v>
      </c>
      <c r="I3" s="152" t="s">
        <v>91</v>
      </c>
      <c r="J3" s="154"/>
      <c r="K3" s="20"/>
    </row>
    <row r="4" spans="2:11" ht="19.5" customHeight="1" x14ac:dyDescent="0.3">
      <c r="B4" s="149"/>
      <c r="C4" s="150"/>
      <c r="D4" s="154"/>
      <c r="E4" s="154"/>
      <c r="F4" s="154"/>
      <c r="G4" s="154"/>
      <c r="H4" s="151">
        <v>2</v>
      </c>
      <c r="I4" s="152" t="s">
        <v>92</v>
      </c>
      <c r="J4" s="154"/>
      <c r="K4" s="20"/>
    </row>
    <row r="5" spans="2:11" ht="19.5" customHeight="1" x14ac:dyDescent="0.3">
      <c r="B5" s="149"/>
      <c r="C5" s="150"/>
      <c r="D5" s="154"/>
      <c r="E5" s="154"/>
      <c r="F5" s="154"/>
      <c r="G5" s="154"/>
      <c r="H5" s="151">
        <v>4</v>
      </c>
      <c r="I5" s="152" t="s">
        <v>92</v>
      </c>
      <c r="J5" s="154"/>
      <c r="K5" s="20"/>
    </row>
    <row r="6" spans="2:11" ht="19.5" customHeight="1" x14ac:dyDescent="0.3">
      <c r="B6" s="149"/>
      <c r="C6" s="150"/>
      <c r="D6" s="154"/>
      <c r="E6" s="154"/>
      <c r="F6" s="154"/>
      <c r="G6" s="154"/>
      <c r="H6" s="151">
        <v>8</v>
      </c>
      <c r="I6" s="152" t="s">
        <v>93</v>
      </c>
      <c r="J6" s="154"/>
      <c r="K6" s="20"/>
    </row>
    <row r="7" spans="2:11" ht="19.5" customHeight="1" x14ac:dyDescent="0.3">
      <c r="B7" s="149"/>
      <c r="C7" s="150"/>
      <c r="D7" s="154"/>
      <c r="E7" s="154"/>
      <c r="F7" s="154"/>
      <c r="G7" s="154"/>
      <c r="H7" s="151">
        <v>1</v>
      </c>
      <c r="I7" s="152" t="s">
        <v>94</v>
      </c>
      <c r="J7" s="154"/>
      <c r="K7" s="20"/>
    </row>
    <row r="8" spans="2:11" ht="19.5" customHeight="1" x14ac:dyDescent="0.3">
      <c r="B8" s="149"/>
      <c r="C8" s="150"/>
      <c r="D8" s="154"/>
      <c r="E8" s="154"/>
      <c r="F8" s="154"/>
      <c r="G8" s="154"/>
      <c r="H8" s="151">
        <v>16</v>
      </c>
      <c r="I8" s="152" t="s">
        <v>91</v>
      </c>
      <c r="J8" s="154"/>
      <c r="K8" s="20"/>
    </row>
    <row r="9" spans="2:11" ht="19.5" customHeight="1" x14ac:dyDescent="0.3">
      <c r="B9" s="149"/>
      <c r="C9" s="150"/>
      <c r="D9" s="154"/>
      <c r="E9" s="154"/>
      <c r="F9" s="154"/>
      <c r="G9" s="154"/>
      <c r="H9" s="151">
        <v>40</v>
      </c>
      <c r="I9" s="152" t="s">
        <v>91</v>
      </c>
      <c r="J9" s="154"/>
      <c r="K9" s="20"/>
    </row>
    <row r="10" spans="2:11" ht="19.5" customHeight="1" x14ac:dyDescent="0.3">
      <c r="B10" s="149"/>
      <c r="C10" s="150"/>
      <c r="D10" s="154"/>
      <c r="E10" s="154"/>
      <c r="F10" s="154"/>
      <c r="G10" s="154"/>
      <c r="H10" s="151"/>
      <c r="I10" s="152"/>
      <c r="J10" s="154"/>
      <c r="K10" s="20"/>
    </row>
    <row r="11" spans="2:11" ht="19.5" customHeight="1" x14ac:dyDescent="0.3">
      <c r="B11" s="149"/>
      <c r="C11" s="150"/>
      <c r="D11" s="154"/>
      <c r="E11" s="154"/>
      <c r="F11" s="154"/>
      <c r="G11" s="154"/>
      <c r="H11" s="151"/>
      <c r="I11" s="152"/>
      <c r="J11" s="154"/>
      <c r="K11" s="20"/>
    </row>
    <row r="12" spans="2:11" ht="19.5" customHeight="1" x14ac:dyDescent="0.3">
      <c r="B12" s="149"/>
      <c r="C12" s="150"/>
      <c r="D12" s="154"/>
      <c r="E12" s="154"/>
      <c r="F12" s="154"/>
      <c r="G12" s="154"/>
      <c r="H12" s="151"/>
      <c r="I12" s="152"/>
      <c r="J12" s="154"/>
      <c r="K12" s="20"/>
    </row>
    <row r="13" spans="2:11" ht="19.5" customHeight="1" x14ac:dyDescent="0.3">
      <c r="B13" s="149"/>
      <c r="C13" s="150"/>
      <c r="D13" s="154"/>
      <c r="E13" s="154"/>
      <c r="F13" s="154"/>
      <c r="G13" s="154"/>
      <c r="H13" s="151"/>
      <c r="I13" s="152"/>
      <c r="J13" s="154"/>
      <c r="K13" s="20"/>
    </row>
    <row r="14" spans="2:11" ht="19.5" customHeight="1" x14ac:dyDescent="0.3">
      <c r="B14" s="149"/>
      <c r="C14" s="150"/>
      <c r="D14" s="154"/>
      <c r="E14" s="154"/>
      <c r="F14" s="154"/>
      <c r="G14" s="154"/>
      <c r="H14" s="151"/>
      <c r="I14" s="152"/>
      <c r="J14" s="154"/>
      <c r="K14" s="20"/>
    </row>
    <row r="15" spans="2:11" ht="19.5" customHeight="1" x14ac:dyDescent="0.3">
      <c r="B15" s="149"/>
      <c r="C15" s="150"/>
      <c r="D15" s="154"/>
      <c r="E15" s="154"/>
      <c r="F15" s="154"/>
      <c r="G15" s="154"/>
      <c r="H15" s="151"/>
      <c r="I15" s="152"/>
      <c r="J15" s="154"/>
      <c r="K15" s="20"/>
    </row>
    <row r="16" spans="2:11" ht="19.5" customHeight="1" x14ac:dyDescent="0.3">
      <c r="B16" s="149"/>
      <c r="C16" s="150"/>
      <c r="D16" s="154"/>
      <c r="E16" s="154"/>
      <c r="F16" s="154"/>
      <c r="G16" s="154"/>
      <c r="H16" s="151"/>
      <c r="I16" s="152"/>
      <c r="J16" s="154"/>
      <c r="K16" s="20"/>
    </row>
    <row r="17" spans="2:11" ht="19.5" customHeight="1" x14ac:dyDescent="0.3">
      <c r="B17" s="149"/>
      <c r="C17" s="150"/>
      <c r="D17" s="154"/>
      <c r="E17" s="154"/>
      <c r="F17" s="154"/>
      <c r="G17" s="154"/>
      <c r="H17" s="151"/>
      <c r="I17" s="152"/>
      <c r="J17" s="154"/>
      <c r="K17" s="20"/>
    </row>
    <row r="18" spans="2:11" ht="19.5" customHeight="1" x14ac:dyDescent="0.3">
      <c r="B18" s="149"/>
      <c r="C18" s="150"/>
      <c r="D18" s="154"/>
      <c r="E18" s="154"/>
      <c r="F18" s="154"/>
      <c r="G18" s="154"/>
      <c r="H18" s="151"/>
      <c r="I18" s="152"/>
      <c r="J18" s="154"/>
      <c r="K18" s="20"/>
    </row>
    <row r="19" spans="2:11" ht="19.5" customHeight="1" x14ac:dyDescent="0.3">
      <c r="B19" s="149"/>
      <c r="C19" s="150"/>
      <c r="D19" s="154"/>
      <c r="E19" s="154"/>
      <c r="F19" s="154"/>
      <c r="G19" s="154"/>
      <c r="H19" s="151"/>
      <c r="I19" s="152"/>
      <c r="J19" s="154"/>
      <c r="K19" s="20"/>
    </row>
    <row r="20" spans="2:11" ht="19.5" customHeight="1" x14ac:dyDescent="0.3">
      <c r="B20" s="149"/>
      <c r="C20" s="150"/>
      <c r="D20" s="154"/>
      <c r="E20" s="154"/>
      <c r="F20" s="154"/>
      <c r="G20" s="154"/>
      <c r="H20" s="151"/>
      <c r="I20" s="152"/>
      <c r="J20" s="154"/>
      <c r="K20" s="20"/>
    </row>
    <row r="21" spans="2:11" ht="19.5" customHeight="1" x14ac:dyDescent="0.3">
      <c r="B21" s="149"/>
      <c r="C21" s="150"/>
      <c r="D21" s="154"/>
      <c r="E21" s="154"/>
      <c r="F21" s="154"/>
      <c r="G21" s="154"/>
      <c r="H21" s="151"/>
      <c r="I21" s="152"/>
      <c r="J21" s="154"/>
      <c r="K21" s="20"/>
    </row>
    <row r="22" spans="2:11" ht="19.5" customHeight="1" x14ac:dyDescent="0.3">
      <c r="B22" s="149"/>
      <c r="C22" s="150"/>
      <c r="D22" s="154"/>
      <c r="E22" s="154"/>
      <c r="F22" s="154"/>
      <c r="G22" s="154"/>
      <c r="H22" s="151"/>
      <c r="I22" s="152"/>
      <c r="J22" s="154"/>
      <c r="K22" s="20"/>
    </row>
    <row r="23" spans="2:11" ht="19.5" customHeight="1" x14ac:dyDescent="0.3">
      <c r="B23" s="149"/>
      <c r="C23" s="150"/>
      <c r="D23" s="154"/>
      <c r="E23" s="154"/>
      <c r="F23" s="154"/>
      <c r="G23" s="154"/>
      <c r="H23" s="151"/>
      <c r="I23" s="152"/>
      <c r="J23" s="154"/>
      <c r="K23" s="20"/>
    </row>
    <row r="24" spans="2:11" ht="19.5" customHeight="1" x14ac:dyDescent="0.3">
      <c r="B24" s="149"/>
      <c r="C24" s="150"/>
      <c r="D24" s="154"/>
      <c r="E24" s="154"/>
      <c r="F24" s="154"/>
      <c r="G24" s="154"/>
      <c r="H24" s="151"/>
      <c r="I24" s="152"/>
      <c r="J24" s="154"/>
      <c r="K24" s="20"/>
    </row>
    <row r="25" spans="2:11" ht="19.5" customHeight="1" x14ac:dyDescent="0.3">
      <c r="B25" s="149"/>
      <c r="C25" s="150"/>
      <c r="D25" s="154"/>
      <c r="E25" s="154"/>
      <c r="F25" s="154"/>
      <c r="G25" s="154"/>
      <c r="H25" s="151"/>
      <c r="I25" s="152"/>
      <c r="J25" s="154"/>
      <c r="K25" s="20"/>
    </row>
    <row r="26" spans="2:11" ht="19.5" customHeight="1" x14ac:dyDescent="0.3">
      <c r="B26" s="149"/>
      <c r="C26" s="150"/>
      <c r="D26" s="154"/>
      <c r="E26" s="154"/>
      <c r="F26" s="154"/>
      <c r="G26" s="154"/>
      <c r="H26" s="151"/>
      <c r="I26" s="152"/>
      <c r="J26" s="154"/>
      <c r="K26" s="20"/>
    </row>
    <row r="27" spans="2:11" ht="19.5" customHeight="1" x14ac:dyDescent="0.3">
      <c r="B27" s="149"/>
      <c r="C27" s="150"/>
      <c r="D27" s="154"/>
      <c r="E27" s="154"/>
      <c r="F27" s="154"/>
      <c r="G27" s="154"/>
      <c r="H27" s="151"/>
      <c r="I27" s="152"/>
      <c r="J27" s="154"/>
      <c r="K27" s="20"/>
    </row>
    <row r="28" spans="2:11" ht="19.5" customHeight="1" x14ac:dyDescent="0.3">
      <c r="B28" s="149"/>
      <c r="C28" s="150"/>
      <c r="D28" s="154"/>
      <c r="E28" s="154"/>
      <c r="F28" s="154"/>
      <c r="G28" s="154"/>
      <c r="H28" s="151"/>
      <c r="I28" s="152"/>
      <c r="J28" s="154"/>
      <c r="K28" s="20"/>
    </row>
    <row r="29" spans="2:11" ht="19.5" customHeight="1" x14ac:dyDescent="0.3">
      <c r="B29" s="149"/>
      <c r="C29" s="150"/>
      <c r="D29" s="154"/>
      <c r="E29" s="154"/>
      <c r="F29" s="154"/>
      <c r="G29" s="154"/>
      <c r="H29" s="151"/>
      <c r="I29" s="152"/>
      <c r="J29" s="154"/>
      <c r="K29" s="20"/>
    </row>
    <row r="30" spans="2:11" ht="19.5" customHeight="1" x14ac:dyDescent="0.3">
      <c r="B30" s="149"/>
      <c r="C30" s="150"/>
      <c r="D30" s="154"/>
      <c r="E30" s="154"/>
      <c r="F30" s="154"/>
      <c r="G30" s="154"/>
      <c r="H30" s="151"/>
      <c r="I30" s="152"/>
      <c r="J30" s="154"/>
      <c r="K30" s="20"/>
    </row>
    <row r="31" spans="2:11" ht="19.5" customHeight="1" x14ac:dyDescent="0.3">
      <c r="B31" s="149"/>
      <c r="C31" s="150"/>
      <c r="D31" s="154"/>
      <c r="E31" s="154"/>
      <c r="F31" s="154"/>
      <c r="G31" s="154"/>
      <c r="H31" s="151"/>
      <c r="I31" s="152"/>
      <c r="J31" s="154"/>
      <c r="K31" s="20"/>
    </row>
    <row r="32" spans="2:11" ht="19.5" customHeight="1" x14ac:dyDescent="0.3">
      <c r="B32" s="149"/>
      <c r="C32" s="150"/>
      <c r="D32" s="154"/>
      <c r="E32" s="154"/>
      <c r="F32" s="154"/>
      <c r="G32" s="154"/>
      <c r="H32" s="151"/>
      <c r="I32" s="152"/>
      <c r="J32" s="154"/>
      <c r="K32" s="20"/>
    </row>
    <row r="33" spans="2:11" ht="19.5" customHeight="1" x14ac:dyDescent="0.3">
      <c r="B33" s="149"/>
      <c r="C33" s="150"/>
      <c r="D33" s="154"/>
      <c r="E33" s="154"/>
      <c r="F33" s="154"/>
      <c r="G33" s="154"/>
      <c r="H33" s="151"/>
      <c r="I33" s="152"/>
      <c r="J33" s="154"/>
      <c r="K33" s="20"/>
    </row>
    <row r="34" spans="2:11" ht="19.5" customHeight="1" x14ac:dyDescent="0.3">
      <c r="B34" s="149"/>
      <c r="C34" s="150"/>
      <c r="D34" s="154"/>
      <c r="E34" s="154"/>
      <c r="F34" s="154"/>
      <c r="G34" s="154"/>
      <c r="H34" s="151"/>
      <c r="I34" s="152"/>
      <c r="J34" s="154"/>
      <c r="K34" s="20"/>
    </row>
    <row r="35" spans="2:11" ht="19.5" customHeight="1" x14ac:dyDescent="0.3">
      <c r="B35" s="149"/>
      <c r="C35" s="150"/>
      <c r="D35" s="154"/>
      <c r="E35" s="154"/>
      <c r="F35" s="154"/>
      <c r="G35" s="154"/>
      <c r="H35" s="151"/>
      <c r="I35" s="152"/>
      <c r="J35" s="154"/>
      <c r="K35" s="20"/>
    </row>
    <row r="36" spans="2:11" ht="19.5" customHeight="1" x14ac:dyDescent="0.3">
      <c r="B36" s="149"/>
      <c r="C36" s="150"/>
      <c r="D36" s="154"/>
      <c r="E36" s="154"/>
      <c r="F36" s="154"/>
      <c r="G36" s="154"/>
      <c r="H36" s="151"/>
      <c r="I36" s="152"/>
      <c r="J36" s="154"/>
      <c r="K36" s="20"/>
    </row>
    <row r="37" spans="2:11" ht="19.5" customHeight="1" x14ac:dyDescent="0.3">
      <c r="B37" s="149"/>
      <c r="C37" s="150"/>
      <c r="D37" s="154"/>
      <c r="E37" s="154"/>
      <c r="F37" s="154"/>
      <c r="G37" s="154"/>
      <c r="H37" s="151"/>
      <c r="I37" s="152"/>
      <c r="J37" s="154"/>
      <c r="K37" s="20"/>
    </row>
    <row r="38" spans="2:11" ht="19.5" customHeight="1" x14ac:dyDescent="0.3">
      <c r="B38" s="149"/>
      <c r="C38" s="150"/>
      <c r="D38" s="154"/>
      <c r="E38" s="154"/>
      <c r="F38" s="154"/>
      <c r="G38" s="154"/>
      <c r="H38" s="151"/>
      <c r="I38" s="152"/>
      <c r="J38" s="154"/>
      <c r="K38" s="20"/>
    </row>
    <row r="39" spans="2:11" ht="19.5" customHeight="1" x14ac:dyDescent="0.3">
      <c r="B39" s="149"/>
      <c r="C39" s="150"/>
      <c r="D39" s="154"/>
      <c r="E39" s="154"/>
      <c r="F39" s="154"/>
      <c r="G39" s="154"/>
      <c r="H39" s="151"/>
      <c r="I39" s="152"/>
      <c r="J39" s="154"/>
      <c r="K39" s="20"/>
    </row>
    <row r="40" spans="2:11" ht="15.75" customHeight="1" x14ac:dyDescent="0.25"/>
    <row r="41" spans="2:11" ht="15.75" customHeight="1" x14ac:dyDescent="0.25"/>
    <row r="42" spans="2:11" ht="15.75" customHeight="1" x14ac:dyDescent="0.25"/>
    <row r="43" spans="2:11" ht="15.75" customHeight="1" x14ac:dyDescent="0.25"/>
    <row r="44" spans="2:11" ht="15.75" customHeight="1" x14ac:dyDescent="0.25"/>
    <row r="45" spans="2:11" ht="15.75" customHeight="1" x14ac:dyDescent="0.25"/>
    <row r="46" spans="2:11" ht="15.75" customHeight="1" x14ac:dyDescent="0.25"/>
    <row r="47" spans="2:11" ht="15.75" customHeight="1" x14ac:dyDescent="0.25"/>
    <row r="48" spans="2: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conditionalFormatting sqref="H3:H39">
    <cfRule type="colorScale" priority="2">
      <colorScale>
        <cfvo type="min"/>
        <cfvo type="max"/>
        <color rgb="FFFFFFFF"/>
        <color rgb="FF9CC2E5"/>
      </colorScale>
    </cfRule>
  </conditionalFormatting>
  <conditionalFormatting sqref="I3:I39">
    <cfRule type="containsText" dxfId="3" priority="3" operator="containsText" text="Not Started">
      <formula>NOT(ISERROR(SEARCH(("Not Started"),(I3))))</formula>
    </cfRule>
    <cfRule type="containsText" dxfId="2" priority="4" operator="containsText" text="In Progress">
      <formula>NOT(ISERROR(SEARCH(("In Progress"),(I3))))</formula>
    </cfRule>
    <cfRule type="containsText" dxfId="1" priority="5" operator="containsText" text="Overdue">
      <formula>NOT(ISERROR(SEARCH(("Overdue"),(I3))))</formula>
    </cfRule>
    <cfRule type="containsText" dxfId="0" priority="6" operator="containsText" text="Complete">
      <formula>NOT(ISERROR(SEARCH(("Complete"),(I3))))</formula>
    </cfRule>
  </conditionalFormatting>
  <pageMargins left="0.3" right="0.3" top="0.3" bottom="0.3" header="0" footer="0"/>
  <pageSetup fitToHeight="0" orientation="landscape"/>
  <extLst>
    <ext xmlns:x14="http://schemas.microsoft.com/office/spreadsheetml/2009/9/main" uri="{CCE6A557-97BC-4b89-ADB6-D9C93CAAB3DF}">
      <x14:dataValidations xmlns:xm="http://schemas.microsoft.com/office/excel/2006/main" count="2">
        <x14:dataValidation type="list" allowBlank="1" showErrorMessage="1" xr:uid="{C2A3097A-9831-4A7E-8E50-22590708BEB9}">
          <x14:formula1>
            <xm:f>'Dropdown Keys - Do Not Delete'!$D$4:$D$11</xm:f>
          </x14:formula1>
          <xm:sqref>H3:H39</xm:sqref>
        </x14:dataValidation>
        <x14:dataValidation type="list" allowBlank="1" showErrorMessage="1" xr:uid="{624F4D8A-1478-4E23-9028-C30D4C58416B}">
          <x14:formula1>
            <xm:f>'Dropdown Keys - Do Not Delete'!$B$4:$B$7</xm:f>
          </x14:formula1>
          <xm:sqref>I3:I39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6DCE4"/>
    <pageSetUpPr fitToPage="1"/>
  </sheetPr>
  <dimension ref="B1:F1000"/>
  <sheetViews>
    <sheetView showGridLines="0" workbookViewId="0">
      <selection activeCell="B3" sqref="B3"/>
    </sheetView>
  </sheetViews>
  <sheetFormatPr defaultColWidth="11.25" defaultRowHeight="15" customHeight="1" x14ac:dyDescent="0.25"/>
  <cols>
    <col min="1" max="1" width="3.375" customWidth="1"/>
    <col min="2" max="2" width="24" customWidth="1"/>
    <col min="3" max="3" width="65.75" customWidth="1"/>
    <col min="4" max="4" width="24" customWidth="1"/>
    <col min="5" max="5" width="13.75" customWidth="1"/>
    <col min="6" max="6" width="3.375" customWidth="1"/>
    <col min="7" max="26" width="10.5" customWidth="1"/>
  </cols>
  <sheetData>
    <row r="1" spans="2:6" ht="50.1" customHeight="1" x14ac:dyDescent="0.25">
      <c r="B1" s="145" t="s">
        <v>100</v>
      </c>
      <c r="C1" s="5"/>
      <c r="D1" s="5"/>
      <c r="E1" s="5"/>
      <c r="F1" s="143"/>
    </row>
    <row r="2" spans="2:6" ht="19.5" customHeight="1" x14ac:dyDescent="0.25">
      <c r="B2" s="153" t="s">
        <v>7</v>
      </c>
      <c r="C2" s="153" t="s">
        <v>86</v>
      </c>
      <c r="D2" s="153" t="s">
        <v>95</v>
      </c>
      <c r="E2" s="148" t="s">
        <v>96</v>
      </c>
    </row>
    <row r="3" spans="2:6" ht="19.5" customHeight="1" x14ac:dyDescent="0.25">
      <c r="B3" s="154"/>
      <c r="C3" s="154"/>
      <c r="D3" s="154"/>
      <c r="E3" s="169"/>
    </row>
    <row r="4" spans="2:6" ht="19.5" customHeight="1" x14ac:dyDescent="0.25">
      <c r="B4" s="154"/>
      <c r="C4" s="154"/>
      <c r="D4" s="154"/>
      <c r="E4" s="169"/>
    </row>
    <row r="5" spans="2:6" ht="19.5" customHeight="1" x14ac:dyDescent="0.25">
      <c r="B5" s="154"/>
      <c r="C5" s="154"/>
      <c r="D5" s="154"/>
      <c r="E5" s="169"/>
    </row>
    <row r="6" spans="2:6" ht="19.5" customHeight="1" x14ac:dyDescent="0.25">
      <c r="B6" s="154"/>
      <c r="C6" s="154"/>
      <c r="D6" s="154"/>
      <c r="E6" s="169"/>
    </row>
    <row r="7" spans="2:6" ht="19.5" customHeight="1" x14ac:dyDescent="0.25">
      <c r="B7" s="154"/>
      <c r="C7" s="154"/>
      <c r="D7" s="154"/>
      <c r="E7" s="169"/>
    </row>
    <row r="8" spans="2:6" ht="19.5" customHeight="1" x14ac:dyDescent="0.25">
      <c r="B8" s="154"/>
      <c r="C8" s="154"/>
      <c r="D8" s="154"/>
      <c r="E8" s="169"/>
    </row>
    <row r="9" spans="2:6" ht="19.5" customHeight="1" x14ac:dyDescent="0.25">
      <c r="B9" s="154"/>
      <c r="C9" s="154"/>
      <c r="D9" s="154"/>
      <c r="E9" s="169"/>
    </row>
    <row r="10" spans="2:6" ht="19.5" customHeight="1" x14ac:dyDescent="0.25">
      <c r="B10" s="154"/>
      <c r="C10" s="154"/>
      <c r="D10" s="154"/>
      <c r="E10" s="169"/>
    </row>
    <row r="11" spans="2:6" ht="19.5" customHeight="1" x14ac:dyDescent="0.25">
      <c r="B11" s="154"/>
      <c r="C11" s="154"/>
      <c r="D11" s="154"/>
      <c r="E11" s="169"/>
    </row>
    <row r="12" spans="2:6" ht="19.5" customHeight="1" x14ac:dyDescent="0.25">
      <c r="B12" s="154"/>
      <c r="C12" s="154"/>
      <c r="D12" s="154"/>
      <c r="E12" s="169"/>
    </row>
    <row r="13" spans="2:6" ht="19.5" customHeight="1" x14ac:dyDescent="0.25">
      <c r="B13" s="154"/>
      <c r="C13" s="154"/>
      <c r="D13" s="154"/>
      <c r="E13" s="169"/>
    </row>
    <row r="14" spans="2:6" ht="19.5" customHeight="1" x14ac:dyDescent="0.25">
      <c r="B14" s="154"/>
      <c r="C14" s="154"/>
      <c r="D14" s="154"/>
      <c r="E14" s="169"/>
    </row>
    <row r="15" spans="2:6" ht="19.5" customHeight="1" x14ac:dyDescent="0.25">
      <c r="B15" s="154"/>
      <c r="C15" s="154"/>
      <c r="D15" s="154"/>
      <c r="E15" s="169"/>
    </row>
    <row r="16" spans="2:6" ht="19.5" customHeight="1" x14ac:dyDescent="0.25">
      <c r="B16" s="154"/>
      <c r="C16" s="154"/>
      <c r="D16" s="154"/>
      <c r="E16" s="169"/>
    </row>
    <row r="17" spans="2:5" ht="19.5" customHeight="1" x14ac:dyDescent="0.25">
      <c r="B17" s="154"/>
      <c r="C17" s="154"/>
      <c r="D17" s="154"/>
      <c r="E17" s="169"/>
    </row>
    <row r="18" spans="2:5" ht="19.5" customHeight="1" x14ac:dyDescent="0.25">
      <c r="B18" s="154"/>
      <c r="C18" s="154"/>
      <c r="D18" s="154"/>
      <c r="E18" s="169"/>
    </row>
    <row r="19" spans="2:5" ht="19.5" customHeight="1" x14ac:dyDescent="0.25">
      <c r="B19" s="154"/>
      <c r="C19" s="154"/>
      <c r="D19" s="154"/>
      <c r="E19" s="169"/>
    </row>
    <row r="20" spans="2:5" ht="19.5" customHeight="1" x14ac:dyDescent="0.25">
      <c r="B20" s="154"/>
      <c r="C20" s="154"/>
      <c r="D20" s="154"/>
      <c r="E20" s="169"/>
    </row>
    <row r="21" spans="2:5" ht="19.5" customHeight="1" x14ac:dyDescent="0.25">
      <c r="B21" s="154"/>
      <c r="C21" s="154"/>
      <c r="D21" s="154"/>
      <c r="E21" s="169"/>
    </row>
    <row r="22" spans="2:5" ht="19.5" customHeight="1" x14ac:dyDescent="0.25">
      <c r="B22" s="154"/>
      <c r="C22" s="154"/>
      <c r="D22" s="154"/>
      <c r="E22" s="169"/>
    </row>
    <row r="23" spans="2:5" ht="19.5" customHeight="1" x14ac:dyDescent="0.25">
      <c r="B23" s="154"/>
      <c r="C23" s="154"/>
      <c r="D23" s="154"/>
      <c r="E23" s="169"/>
    </row>
    <row r="24" spans="2:5" ht="19.5" customHeight="1" x14ac:dyDescent="0.25">
      <c r="B24" s="154"/>
      <c r="C24" s="154"/>
      <c r="D24" s="154"/>
      <c r="E24" s="169"/>
    </row>
    <row r="25" spans="2:5" ht="19.5" customHeight="1" x14ac:dyDescent="0.25">
      <c r="B25" s="154"/>
      <c r="C25" s="154"/>
      <c r="D25" s="154"/>
      <c r="E25" s="169"/>
    </row>
    <row r="26" spans="2:5" ht="19.5" customHeight="1" x14ac:dyDescent="0.25">
      <c r="B26" s="154"/>
      <c r="C26" s="154"/>
      <c r="D26" s="154"/>
      <c r="E26" s="169"/>
    </row>
    <row r="27" spans="2:5" ht="19.5" customHeight="1" x14ac:dyDescent="0.25">
      <c r="B27" s="154"/>
      <c r="C27" s="154"/>
      <c r="D27" s="154"/>
      <c r="E27" s="169"/>
    </row>
    <row r="28" spans="2:5" ht="19.5" customHeight="1" x14ac:dyDescent="0.25">
      <c r="B28" s="154"/>
      <c r="C28" s="154"/>
      <c r="D28" s="154"/>
      <c r="E28" s="169"/>
    </row>
    <row r="29" spans="2:5" ht="19.5" customHeight="1" x14ac:dyDescent="0.25">
      <c r="B29" s="154"/>
      <c r="C29" s="154"/>
      <c r="D29" s="154"/>
      <c r="E29" s="169"/>
    </row>
    <row r="30" spans="2:5" ht="19.5" customHeight="1" x14ac:dyDescent="0.25">
      <c r="B30" s="154"/>
      <c r="C30" s="154"/>
      <c r="D30" s="154"/>
      <c r="E30" s="169"/>
    </row>
    <row r="31" spans="2:5" ht="19.5" customHeight="1" x14ac:dyDescent="0.25">
      <c r="B31" s="154"/>
      <c r="C31" s="154"/>
      <c r="D31" s="154"/>
      <c r="E31" s="169"/>
    </row>
    <row r="32" spans="2:5" ht="19.5" customHeight="1" x14ac:dyDescent="0.25">
      <c r="B32" s="154"/>
      <c r="C32" s="154"/>
      <c r="D32" s="154"/>
      <c r="E32" s="169"/>
    </row>
    <row r="33" spans="2:5" ht="19.5" customHeight="1" x14ac:dyDescent="0.25">
      <c r="B33" s="154"/>
      <c r="C33" s="154"/>
      <c r="D33" s="154"/>
      <c r="E33" s="169"/>
    </row>
    <row r="34" spans="2:5" ht="19.5" customHeight="1" x14ac:dyDescent="0.25">
      <c r="B34" s="154"/>
      <c r="C34" s="154"/>
      <c r="D34" s="154"/>
      <c r="E34" s="169"/>
    </row>
    <row r="35" spans="2:5" ht="19.5" customHeight="1" x14ac:dyDescent="0.25">
      <c r="B35" s="154"/>
      <c r="C35" s="154"/>
      <c r="D35" s="154"/>
      <c r="E35" s="169"/>
    </row>
    <row r="36" spans="2:5" ht="19.5" customHeight="1" x14ac:dyDescent="0.25">
      <c r="B36" s="154"/>
      <c r="C36" s="154"/>
      <c r="D36" s="154"/>
      <c r="E36" s="169"/>
    </row>
    <row r="37" spans="2:5" ht="19.5" customHeight="1" x14ac:dyDescent="0.25">
      <c r="B37" s="154"/>
      <c r="C37" s="154"/>
      <c r="D37" s="154"/>
      <c r="E37" s="169"/>
    </row>
    <row r="38" spans="2:5" ht="19.5" customHeight="1" x14ac:dyDescent="0.25">
      <c r="B38" s="154"/>
      <c r="C38" s="154"/>
      <c r="D38" s="154"/>
      <c r="E38" s="169"/>
    </row>
    <row r="39" spans="2:5" ht="19.5" customHeight="1" x14ac:dyDescent="0.25">
      <c r="B39" s="154"/>
      <c r="C39" s="154"/>
      <c r="D39" s="154"/>
      <c r="E39" s="169"/>
    </row>
    <row r="40" spans="2:5" ht="15.75" customHeight="1" x14ac:dyDescent="0.25"/>
    <row r="41" spans="2:5" ht="15.75" customHeight="1" x14ac:dyDescent="0.25"/>
    <row r="42" spans="2:5" ht="15.75" customHeight="1" x14ac:dyDescent="0.25"/>
    <row r="43" spans="2:5" ht="15.75" customHeight="1" x14ac:dyDescent="0.25"/>
    <row r="44" spans="2:5" ht="15.75" customHeight="1" x14ac:dyDescent="0.25"/>
    <row r="45" spans="2:5" ht="15.75" customHeight="1" x14ac:dyDescent="0.25"/>
    <row r="46" spans="2:5" ht="15.75" customHeight="1" x14ac:dyDescent="0.25"/>
    <row r="47" spans="2:5" ht="15.75" customHeight="1" x14ac:dyDescent="0.25"/>
    <row r="48" spans="2: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3" right="0.3" top="0.3" bottom="0.3"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DDD3-F2F2-41CE-9501-0D7AC2A16D29}">
  <sheetPr>
    <tabColor theme="9" tint="0.79998168889431442"/>
  </sheetPr>
  <dimension ref="B2:D11"/>
  <sheetViews>
    <sheetView showGridLines="0" workbookViewId="0">
      <selection activeCell="G51" sqref="G51"/>
    </sheetView>
  </sheetViews>
  <sheetFormatPr defaultRowHeight="15.75" x14ac:dyDescent="0.25"/>
  <cols>
    <col min="1" max="1" width="3.625" customWidth="1"/>
    <col min="2" max="2" width="15.625" customWidth="1"/>
    <col min="3" max="3" width="3.625" customWidth="1"/>
    <col min="4" max="4" width="15.625" customWidth="1"/>
  </cols>
  <sheetData>
    <row r="2" spans="2:4" ht="29.25" thickBot="1" x14ac:dyDescent="0.45">
      <c r="B2" s="147" t="s">
        <v>101</v>
      </c>
    </row>
    <row r="3" spans="2:4" ht="45" customHeight="1" x14ac:dyDescent="0.3">
      <c r="B3" s="136" t="s">
        <v>90</v>
      </c>
      <c r="C3" s="20"/>
      <c r="D3" s="136" t="s">
        <v>87</v>
      </c>
    </row>
    <row r="4" spans="2:4" ht="21.95" customHeight="1" x14ac:dyDescent="0.3">
      <c r="B4" s="137" t="s">
        <v>91</v>
      </c>
      <c r="C4" s="20"/>
      <c r="D4" s="138">
        <v>1</v>
      </c>
    </row>
    <row r="5" spans="2:4" ht="21.95" customHeight="1" x14ac:dyDescent="0.3">
      <c r="B5" s="139" t="s">
        <v>92</v>
      </c>
      <c r="C5" s="20"/>
      <c r="D5" s="138">
        <v>2</v>
      </c>
    </row>
    <row r="6" spans="2:4" ht="21.95" customHeight="1" x14ac:dyDescent="0.3">
      <c r="B6" s="140" t="s">
        <v>93</v>
      </c>
      <c r="C6" s="20"/>
      <c r="D6" s="138">
        <v>4</v>
      </c>
    </row>
    <row r="7" spans="2:4" ht="21.95" customHeight="1" thickBot="1" x14ac:dyDescent="0.35">
      <c r="B7" s="141" t="s">
        <v>94</v>
      </c>
      <c r="C7" s="20"/>
      <c r="D7" s="138">
        <v>8</v>
      </c>
    </row>
    <row r="8" spans="2:4" ht="21.95" customHeight="1" x14ac:dyDescent="0.3">
      <c r="B8" s="2"/>
      <c r="C8" s="20"/>
      <c r="D8" s="138">
        <v>16</v>
      </c>
    </row>
    <row r="9" spans="2:4" ht="21.95" customHeight="1" x14ac:dyDescent="0.3">
      <c r="B9" s="2"/>
      <c r="C9" s="20"/>
      <c r="D9" s="138">
        <v>24</v>
      </c>
    </row>
    <row r="10" spans="2:4" ht="21.95" customHeight="1" x14ac:dyDescent="0.3">
      <c r="B10" s="2"/>
      <c r="C10" s="20"/>
      <c r="D10" s="138">
        <v>40</v>
      </c>
    </row>
    <row r="11" spans="2:4" ht="21.95" customHeight="1" thickBot="1" x14ac:dyDescent="0.35">
      <c r="B11" s="2"/>
      <c r="C11" s="20"/>
      <c r="D11" s="142">
        <v>80</v>
      </c>
    </row>
  </sheetData>
  <conditionalFormatting sqref="D4:D11">
    <cfRule type="colorScale" priority="1">
      <colorScale>
        <cfvo type="min"/>
        <cfvo type="max"/>
        <color rgb="FFFFFFFF"/>
        <color rgb="FF9CC2E5"/>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34998626667073579"/>
  </sheetPr>
  <dimension ref="A1:Z1000"/>
  <sheetViews>
    <sheetView showGridLines="0" workbookViewId="0">
      <selection activeCell="B36" sqref="B36"/>
    </sheetView>
  </sheetViews>
  <sheetFormatPr defaultColWidth="11.25" defaultRowHeight="15" customHeight="1" x14ac:dyDescent="0.25"/>
  <cols>
    <col min="1" max="1" width="3.375" customWidth="1"/>
    <col min="2" max="2" width="88.375" customWidth="1"/>
    <col min="3" max="26" width="10.75" customWidth="1"/>
  </cols>
  <sheetData>
    <row r="1" spans="1:26" ht="19.5" customHeight="1" x14ac:dyDescent="0.25">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row>
    <row r="2" spans="1:26" ht="105" customHeight="1" x14ac:dyDescent="0.25">
      <c r="A2" s="144"/>
      <c r="B2" s="146" t="s">
        <v>97</v>
      </c>
      <c r="C2" s="144"/>
      <c r="D2" s="144"/>
      <c r="E2" s="144"/>
      <c r="F2" s="144"/>
      <c r="G2" s="144"/>
      <c r="H2" s="144"/>
      <c r="I2" s="144"/>
      <c r="J2" s="144"/>
      <c r="K2" s="144"/>
      <c r="L2" s="144"/>
      <c r="M2" s="144"/>
      <c r="N2" s="144"/>
      <c r="O2" s="144"/>
      <c r="P2" s="144"/>
      <c r="Q2" s="144"/>
      <c r="R2" s="144"/>
      <c r="S2" s="144"/>
      <c r="T2" s="144"/>
      <c r="U2" s="144"/>
      <c r="V2" s="144"/>
      <c r="W2" s="144"/>
      <c r="X2" s="144"/>
      <c r="Y2" s="144"/>
      <c r="Z2" s="144"/>
    </row>
    <row r="3" spans="1:26" ht="15.75" x14ac:dyDescent="0.25">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row>
    <row r="4" spans="1:26" ht="15.75" x14ac:dyDescent="0.25">
      <c r="A4" s="144"/>
      <c r="B4" s="144"/>
      <c r="C4" s="144"/>
      <c r="D4" s="144"/>
      <c r="E4" s="144"/>
      <c r="F4" s="144"/>
      <c r="G4" s="144"/>
      <c r="H4" s="144"/>
      <c r="I4" s="144"/>
      <c r="J4" s="144"/>
      <c r="K4" s="144"/>
      <c r="L4" s="144"/>
      <c r="M4" s="144"/>
      <c r="N4" s="144"/>
      <c r="O4" s="144"/>
      <c r="P4" s="144"/>
      <c r="Q4" s="144"/>
      <c r="R4" s="144"/>
      <c r="S4" s="144"/>
      <c r="T4" s="144"/>
      <c r="U4" s="144"/>
      <c r="V4" s="144"/>
      <c r="W4" s="144"/>
      <c r="X4" s="144"/>
      <c r="Y4" s="144"/>
      <c r="Z4" s="144"/>
    </row>
    <row r="5" spans="1:26" ht="15.75" x14ac:dyDescent="0.25">
      <c r="A5" s="144"/>
      <c r="B5" s="144"/>
      <c r="C5" s="144"/>
      <c r="D5" s="144"/>
      <c r="E5" s="144"/>
      <c r="F5" s="144"/>
      <c r="G5" s="144"/>
      <c r="H5" s="144"/>
      <c r="I5" s="144"/>
      <c r="J5" s="144"/>
      <c r="K5" s="144"/>
      <c r="L5" s="144"/>
      <c r="M5" s="144"/>
      <c r="N5" s="144"/>
      <c r="O5" s="144"/>
      <c r="P5" s="144"/>
      <c r="Q5" s="144"/>
      <c r="R5" s="144"/>
      <c r="S5" s="144"/>
      <c r="T5" s="144"/>
      <c r="U5" s="144"/>
      <c r="V5" s="144"/>
      <c r="W5" s="144"/>
      <c r="X5" s="144"/>
      <c r="Y5" s="144"/>
      <c r="Z5" s="144"/>
    </row>
    <row r="6" spans="1:26" ht="15.75" x14ac:dyDescent="0.25">
      <c r="A6" s="144"/>
      <c r="B6" s="144"/>
      <c r="C6" s="144"/>
      <c r="D6" s="144"/>
      <c r="E6" s="144"/>
      <c r="F6" s="144"/>
      <c r="G6" s="144"/>
      <c r="H6" s="144"/>
      <c r="I6" s="144"/>
      <c r="J6" s="144"/>
      <c r="K6" s="144"/>
      <c r="L6" s="144"/>
      <c r="M6" s="144"/>
      <c r="N6" s="144"/>
      <c r="O6" s="144"/>
      <c r="P6" s="144"/>
      <c r="Q6" s="144"/>
      <c r="R6" s="144"/>
      <c r="S6" s="144"/>
      <c r="T6" s="144"/>
      <c r="U6" s="144"/>
      <c r="V6" s="144"/>
      <c r="W6" s="144"/>
      <c r="X6" s="144"/>
      <c r="Y6" s="144"/>
      <c r="Z6" s="144"/>
    </row>
    <row r="7" spans="1:26" ht="15.75" x14ac:dyDescent="0.25">
      <c r="A7" s="144"/>
      <c r="B7" s="144"/>
      <c r="C7" s="144"/>
      <c r="D7" s="144"/>
      <c r="E7" s="144"/>
      <c r="F7" s="144"/>
      <c r="G7" s="144"/>
      <c r="H7" s="144"/>
      <c r="I7" s="144"/>
      <c r="J7" s="144"/>
      <c r="K7" s="144"/>
      <c r="L7" s="144"/>
      <c r="M7" s="144"/>
      <c r="N7" s="144"/>
      <c r="O7" s="144"/>
      <c r="P7" s="144"/>
      <c r="Q7" s="144"/>
      <c r="R7" s="144"/>
      <c r="S7" s="144"/>
      <c r="T7" s="144"/>
      <c r="U7" s="144"/>
      <c r="V7" s="144"/>
      <c r="W7" s="144"/>
      <c r="X7" s="144"/>
      <c r="Y7" s="144"/>
      <c r="Z7" s="144"/>
    </row>
    <row r="8" spans="1:26" ht="15.75"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44"/>
      <c r="Z8" s="144"/>
    </row>
    <row r="9" spans="1:26" ht="15.75" x14ac:dyDescent="0.25">
      <c r="A9" s="144"/>
      <c r="B9" s="144"/>
      <c r="C9" s="144"/>
      <c r="D9" s="144"/>
      <c r="E9" s="144"/>
      <c r="F9" s="144"/>
      <c r="G9" s="144"/>
      <c r="H9" s="144"/>
      <c r="I9" s="144"/>
      <c r="J9" s="144"/>
      <c r="K9" s="144"/>
      <c r="L9" s="144"/>
      <c r="M9" s="144"/>
      <c r="N9" s="144"/>
      <c r="O9" s="144"/>
      <c r="P9" s="144"/>
      <c r="Q9" s="144"/>
      <c r="R9" s="144"/>
      <c r="S9" s="144"/>
      <c r="T9" s="144"/>
      <c r="U9" s="144"/>
      <c r="V9" s="144"/>
      <c r="W9" s="144"/>
      <c r="X9" s="144"/>
      <c r="Y9" s="144"/>
      <c r="Z9" s="144"/>
    </row>
    <row r="10" spans="1:26" ht="15.75" x14ac:dyDescent="0.25">
      <c r="A10" s="144"/>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15.75" x14ac:dyDescent="0.25">
      <c r="A11" s="144"/>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row>
    <row r="12" spans="1:26" ht="15.75" x14ac:dyDescent="0.25">
      <c r="A12" s="144"/>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row>
    <row r="13" spans="1:26" ht="15.75" x14ac:dyDescent="0.25">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row>
    <row r="14" spans="1:26" ht="15.75"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row>
    <row r="15" spans="1:26" ht="15.75" x14ac:dyDescent="0.25">
      <c r="A15" s="144"/>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row>
    <row r="16" spans="1:26" ht="15.75" x14ac:dyDescent="0.25">
      <c r="A16" s="144"/>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row>
    <row r="17" spans="1:26" ht="15.75"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row>
    <row r="18" spans="1:26" ht="15.75" x14ac:dyDescent="0.25">
      <c r="A18" s="144"/>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row>
    <row r="19" spans="1:26" ht="15.75" x14ac:dyDescent="0.25">
      <c r="A19" s="144"/>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row>
    <row r="20" spans="1:26" ht="15.75" x14ac:dyDescent="0.25">
      <c r="A20" s="144"/>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row>
    <row r="21" spans="1:26" ht="15.75" customHeight="1" x14ac:dyDescent="0.25">
      <c r="A21" s="144"/>
      <c r="B21" s="144"/>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row>
    <row r="22" spans="1:26" ht="15.75" customHeight="1" x14ac:dyDescent="0.25">
      <c r="A22" s="144"/>
      <c r="B22" s="144"/>
      <c r="C22" s="144"/>
      <c r="D22" s="144"/>
      <c r="E22" s="144"/>
      <c r="F22" s="144"/>
      <c r="G22" s="144"/>
      <c r="H22" s="144"/>
      <c r="I22" s="144"/>
      <c r="J22" s="144"/>
      <c r="K22" s="144"/>
      <c r="L22" s="144"/>
      <c r="M22" s="144"/>
      <c r="N22" s="144"/>
      <c r="O22" s="144"/>
      <c r="P22" s="144"/>
      <c r="Q22" s="144"/>
      <c r="R22" s="144"/>
      <c r="S22" s="144"/>
      <c r="T22" s="144"/>
      <c r="U22" s="144"/>
      <c r="V22" s="144"/>
      <c r="W22" s="144"/>
      <c r="X22" s="144"/>
      <c r="Y22" s="144"/>
      <c r="Z22" s="144"/>
    </row>
    <row r="23" spans="1:26" ht="15.75" customHeight="1" x14ac:dyDescent="0.25">
      <c r="A23" s="144"/>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row>
    <row r="24" spans="1:26" ht="15.75" customHeight="1" x14ac:dyDescent="0.25">
      <c r="A24" s="144"/>
      <c r="B24" s="144"/>
      <c r="C24" s="144"/>
      <c r="D24" s="144"/>
      <c r="E24" s="144"/>
      <c r="F24" s="144"/>
      <c r="G24" s="144"/>
      <c r="H24" s="144"/>
      <c r="I24" s="144"/>
      <c r="J24" s="144"/>
      <c r="K24" s="144"/>
      <c r="L24" s="144"/>
      <c r="M24" s="144"/>
      <c r="N24" s="144"/>
      <c r="O24" s="144"/>
      <c r="P24" s="144"/>
      <c r="Q24" s="144"/>
      <c r="R24" s="144"/>
      <c r="S24" s="144"/>
      <c r="T24" s="144"/>
      <c r="U24" s="144"/>
      <c r="V24" s="144"/>
      <c r="W24" s="144"/>
      <c r="X24" s="144"/>
      <c r="Y24" s="144"/>
      <c r="Z24" s="144"/>
    </row>
    <row r="25" spans="1:26" ht="15.75" customHeight="1" x14ac:dyDescent="0.25">
      <c r="A25" s="144"/>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row>
    <row r="26" spans="1:26" ht="15.75" customHeight="1" x14ac:dyDescent="0.25">
      <c r="A26" s="144"/>
      <c r="B26" s="144"/>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row>
    <row r="27" spans="1:26" ht="15.75" customHeight="1" x14ac:dyDescent="0.25">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row>
    <row r="28" spans="1:26" ht="15.75" customHeight="1" x14ac:dyDescent="0.25">
      <c r="A28" s="144"/>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row>
    <row r="29" spans="1:26" ht="15.75" customHeight="1" x14ac:dyDescent="0.25">
      <c r="A29" s="144"/>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ht="15.75" customHeight="1" x14ac:dyDescent="0.25">
      <c r="A30" s="144"/>
      <c r="B30" s="144"/>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ht="15.75" customHeight="1" x14ac:dyDescent="0.25">
      <c r="A31" s="144"/>
      <c r="B31" s="144"/>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ht="15.75" customHeight="1" x14ac:dyDescent="0.25">
      <c r="A32" s="144"/>
      <c r="B32" s="144"/>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15.75" customHeight="1" x14ac:dyDescent="0.25">
      <c r="A33" s="144"/>
      <c r="B33" s="144"/>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ht="15.75" customHeight="1" x14ac:dyDescent="0.25">
      <c r="A34" s="144"/>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ht="15.75" customHeight="1" x14ac:dyDescent="0.25">
      <c r="A35" s="144"/>
      <c r="B35" s="144"/>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ht="15.75" customHeight="1" x14ac:dyDescent="0.25">
      <c r="A36" s="144"/>
      <c r="B36" s="144"/>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15.75" customHeight="1" x14ac:dyDescent="0.25">
      <c r="A37" s="144"/>
      <c r="B37" s="144"/>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row>
    <row r="38" spans="1:26" ht="15.75" customHeight="1" x14ac:dyDescent="0.25">
      <c r="A38" s="144"/>
      <c r="B38" s="144"/>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row>
    <row r="39" spans="1:26" ht="15.75" customHeight="1" x14ac:dyDescent="0.25">
      <c r="A39" s="144"/>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row>
    <row r="40" spans="1:26" ht="15.75" customHeight="1" x14ac:dyDescent="0.25">
      <c r="A40" s="144"/>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row>
    <row r="41" spans="1:26" ht="15.75" customHeight="1" x14ac:dyDescent="0.25">
      <c r="A41" s="144"/>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row>
    <row r="42" spans="1:26" ht="15.75" customHeight="1" x14ac:dyDescent="0.25">
      <c r="A42" s="144"/>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row>
    <row r="43" spans="1:26" ht="15.75" customHeight="1" x14ac:dyDescent="0.25">
      <c r="A43" s="144"/>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6" ht="15.75" customHeight="1" x14ac:dyDescent="0.25">
      <c r="A44" s="144"/>
      <c r="B44" s="144"/>
      <c r="C44" s="144"/>
      <c r="D44" s="144"/>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6" ht="15.75" customHeight="1" x14ac:dyDescent="0.25">
      <c r="A45" s="144"/>
      <c r="B45" s="144"/>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6" ht="15.75" customHeight="1" x14ac:dyDescent="0.25">
      <c r="A46" s="144"/>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6" ht="15.75" customHeight="1" x14ac:dyDescent="0.25">
      <c r="A47" s="144"/>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6" ht="15.75" customHeight="1" x14ac:dyDescent="0.2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15.75" customHeight="1" x14ac:dyDescent="0.25">
      <c r="A49" s="144"/>
      <c r="B49" s="144"/>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15.75" customHeight="1" x14ac:dyDescent="0.25">
      <c r="A50" s="144"/>
      <c r="B50" s="144"/>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15.75" customHeight="1" x14ac:dyDescent="0.25">
      <c r="A51" s="144"/>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15.75" customHeight="1" x14ac:dyDescent="0.25">
      <c r="A52" s="144"/>
      <c r="B52" s="144"/>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15.75" customHeight="1" x14ac:dyDescent="0.25">
      <c r="A53" s="144"/>
      <c r="B53" s="144"/>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ht="15.75" customHeight="1" x14ac:dyDescent="0.25">
      <c r="A54" s="144"/>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ht="15.75" customHeight="1" x14ac:dyDescent="0.25">
      <c r="A55" s="144"/>
      <c r="B55" s="144"/>
      <c r="C55" s="144"/>
      <c r="D55" s="144"/>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ht="15.75" customHeight="1" x14ac:dyDescent="0.25">
      <c r="A56" s="144"/>
      <c r="B56" s="144"/>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ht="15.75" customHeight="1" x14ac:dyDescent="0.25">
      <c r="A57" s="144"/>
      <c r="B57" s="144"/>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ht="15.75" customHeight="1" x14ac:dyDescent="0.25">
      <c r="A58" s="144"/>
      <c r="B58" s="144"/>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ht="15.75" customHeight="1" x14ac:dyDescent="0.25">
      <c r="A59" s="144"/>
      <c r="B59" s="144"/>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ht="15.75" customHeight="1" x14ac:dyDescent="0.25">
      <c r="A60" s="144"/>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ht="15.75" customHeight="1" x14ac:dyDescent="0.25">
      <c r="A61" s="144"/>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ht="15.75" customHeight="1" x14ac:dyDescent="0.25">
      <c r="A62" s="144"/>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row>
    <row r="63" spans="1:26" ht="15.75" customHeight="1" x14ac:dyDescent="0.25">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row>
    <row r="64" spans="1:26" ht="15.75" customHeight="1" x14ac:dyDescent="0.25">
      <c r="A64" s="144"/>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row>
    <row r="65" spans="1:26" ht="15.75" customHeight="1" x14ac:dyDescent="0.25">
      <c r="A65" s="144"/>
      <c r="B65" s="144"/>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144"/>
    </row>
    <row r="66" spans="1:26" ht="15.75" customHeight="1" x14ac:dyDescent="0.25">
      <c r="A66" s="144"/>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144"/>
    </row>
    <row r="67" spans="1:26" ht="15.75" customHeight="1" x14ac:dyDescent="0.25">
      <c r="A67" s="144"/>
      <c r="B67" s="144"/>
      <c r="C67" s="144"/>
      <c r="D67" s="144"/>
      <c r="E67" s="144"/>
      <c r="F67" s="144"/>
      <c r="G67" s="144"/>
      <c r="H67" s="144"/>
      <c r="I67" s="144"/>
      <c r="J67" s="144"/>
      <c r="K67" s="144"/>
      <c r="L67" s="144"/>
      <c r="M67" s="144"/>
      <c r="N67" s="144"/>
      <c r="O67" s="144"/>
      <c r="P67" s="144"/>
      <c r="Q67" s="144"/>
      <c r="R67" s="144"/>
      <c r="S67" s="144"/>
      <c r="T67" s="144"/>
      <c r="U67" s="144"/>
      <c r="V67" s="144"/>
      <c r="W67" s="144"/>
      <c r="X67" s="144"/>
      <c r="Y67" s="144"/>
      <c r="Z67" s="144"/>
    </row>
    <row r="68" spans="1:26" ht="15.75" customHeight="1" x14ac:dyDescent="0.25">
      <c r="A68" s="144"/>
      <c r="B68" s="144"/>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144"/>
    </row>
    <row r="69" spans="1:26" ht="15.75" customHeight="1" x14ac:dyDescent="0.25">
      <c r="A69" s="144"/>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row>
    <row r="70" spans="1:26" ht="15.75" customHeight="1" x14ac:dyDescent="0.25">
      <c r="A70" s="144"/>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row>
    <row r="71" spans="1:26" ht="15.75" customHeight="1" x14ac:dyDescent="0.25">
      <c r="A71" s="144"/>
      <c r="B71" s="144"/>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row>
    <row r="72" spans="1:26" ht="15.75" customHeight="1" x14ac:dyDescent="0.25">
      <c r="A72" s="144"/>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144"/>
    </row>
    <row r="73" spans="1:26" ht="15.75" customHeight="1" x14ac:dyDescent="0.25">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row>
    <row r="74" spans="1:26" ht="15.75" customHeight="1" x14ac:dyDescent="0.25">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row>
    <row r="75" spans="1:26" ht="15.75" customHeight="1" x14ac:dyDescent="0.2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row>
    <row r="76" spans="1:26" ht="15.75" customHeight="1" x14ac:dyDescent="0.25">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row>
    <row r="77" spans="1:26" ht="15.75" customHeight="1" x14ac:dyDescent="0.25">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row>
    <row r="78" spans="1:26" ht="15.75" customHeight="1" x14ac:dyDescent="0.25">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row>
    <row r="79" spans="1:26" ht="15.75" customHeight="1" x14ac:dyDescent="0.25">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row>
    <row r="80" spans="1:26" ht="15.75" customHeight="1" x14ac:dyDescent="0.25">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row>
    <row r="81" spans="1:26" ht="15.75" customHeight="1" x14ac:dyDescent="0.25">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row>
    <row r="82" spans="1:26" ht="15.75" customHeight="1" x14ac:dyDescent="0.25">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row>
    <row r="83" spans="1:26" ht="15.75" customHeight="1" x14ac:dyDescent="0.25">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row>
    <row r="84" spans="1:26" ht="15.75" customHeight="1" x14ac:dyDescent="0.25">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row>
    <row r="85" spans="1:26" ht="15.75" customHeight="1" x14ac:dyDescent="0.25">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row>
    <row r="86" spans="1:26" ht="15.75" customHeight="1" x14ac:dyDescent="0.25">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row>
    <row r="87" spans="1:26" ht="15.75" customHeight="1" x14ac:dyDescent="0.25">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row>
    <row r="88" spans="1:26" ht="15.75" customHeight="1" x14ac:dyDescent="0.25">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row>
    <row r="89" spans="1:26" ht="15.75" customHeight="1" x14ac:dyDescent="0.25">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row>
    <row r="90" spans="1:26" ht="15.75" customHeight="1" x14ac:dyDescent="0.25">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row>
    <row r="91" spans="1:26" ht="15.75" customHeight="1" x14ac:dyDescent="0.25">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row>
    <row r="92" spans="1:26" ht="15.75" customHeight="1" x14ac:dyDescent="0.25">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row>
    <row r="93" spans="1:26" ht="15.75" customHeight="1" x14ac:dyDescent="0.25">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row>
    <row r="94" spans="1:26" ht="15.75" customHeight="1" x14ac:dyDescent="0.25">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row>
    <row r="95" spans="1:26" ht="15.75" customHeight="1" x14ac:dyDescent="0.25">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row>
    <row r="96" spans="1:26" ht="15.75" customHeight="1" x14ac:dyDescent="0.25">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row>
    <row r="97" spans="1:26" ht="15.75" customHeight="1" x14ac:dyDescent="0.25">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row>
    <row r="98" spans="1:26" ht="15.75" customHeight="1" x14ac:dyDescent="0.25">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row>
    <row r="99" spans="1:26" ht="15.75" customHeight="1" x14ac:dyDescent="0.25">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row>
    <row r="100" spans="1:26" ht="15.75" customHeight="1" x14ac:dyDescent="0.25">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row>
    <row r="101" spans="1:26" ht="15.75" customHeight="1" x14ac:dyDescent="0.25">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row>
    <row r="102" spans="1:26" ht="15.75" customHeight="1" x14ac:dyDescent="0.25">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row>
    <row r="103" spans="1:26" ht="15.75" customHeight="1" x14ac:dyDescent="0.25">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row>
    <row r="104" spans="1:26" ht="15.75" customHeight="1" x14ac:dyDescent="0.25">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row>
    <row r="105" spans="1:26" ht="15.75" customHeight="1" x14ac:dyDescent="0.25">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row>
    <row r="106" spans="1:26" ht="15.75" customHeight="1" x14ac:dyDescent="0.25">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row>
    <row r="107" spans="1:26" ht="15.75" customHeight="1" x14ac:dyDescent="0.25">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row>
    <row r="108" spans="1:26" ht="15.75" customHeight="1" x14ac:dyDescent="0.25">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row>
    <row r="109" spans="1:26" ht="15.75" customHeight="1" x14ac:dyDescent="0.25">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row>
    <row r="110" spans="1:26" ht="15.75" customHeight="1" x14ac:dyDescent="0.25">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row>
    <row r="111" spans="1:26" ht="15.75" customHeight="1" x14ac:dyDescent="0.25">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row>
    <row r="112" spans="1:26" ht="15.75" customHeight="1" x14ac:dyDescent="0.25">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row>
    <row r="113" spans="1:26" ht="15.75" customHeight="1" x14ac:dyDescent="0.25">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row>
    <row r="114" spans="1:26" ht="15.75" customHeight="1" x14ac:dyDescent="0.25">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row>
    <row r="115" spans="1:26" ht="15.75" customHeight="1" x14ac:dyDescent="0.25">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row>
    <row r="116" spans="1:26" ht="15.75" customHeight="1" x14ac:dyDescent="0.25">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row>
    <row r="117" spans="1:26" ht="15.75" customHeight="1" x14ac:dyDescent="0.25">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row>
    <row r="118" spans="1:26" ht="15.75" customHeight="1" x14ac:dyDescent="0.25">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row>
    <row r="119" spans="1:26" ht="15.75" customHeight="1" x14ac:dyDescent="0.25">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row>
    <row r="120" spans="1:26" ht="15.75" customHeight="1" x14ac:dyDescent="0.25">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row>
    <row r="121" spans="1:26" ht="15.75" customHeight="1" x14ac:dyDescent="0.25">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row>
    <row r="122" spans="1:26" ht="15.75" customHeight="1" x14ac:dyDescent="0.25">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row>
    <row r="123" spans="1:26" ht="15.75" customHeight="1" x14ac:dyDescent="0.25">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row>
    <row r="124" spans="1:26" ht="15.75" customHeight="1" x14ac:dyDescent="0.25">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row>
    <row r="125" spans="1:26" ht="15.75" customHeight="1" x14ac:dyDescent="0.25">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row>
    <row r="126" spans="1:26" ht="15.75" customHeight="1" x14ac:dyDescent="0.25">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row>
    <row r="127" spans="1:26" ht="15.75" customHeight="1" x14ac:dyDescent="0.25">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row>
    <row r="128" spans="1:26" ht="15.75" customHeight="1" x14ac:dyDescent="0.25">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row>
    <row r="129" spans="1:26" ht="15.75" customHeight="1" x14ac:dyDescent="0.25">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row>
    <row r="130" spans="1:26" ht="15.75" customHeight="1" x14ac:dyDescent="0.25">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row>
    <row r="131" spans="1:26" ht="15.75" customHeight="1" x14ac:dyDescent="0.25">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row>
    <row r="132" spans="1:26" ht="15.75" customHeight="1" x14ac:dyDescent="0.25">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row>
    <row r="133" spans="1:26" ht="15.75" customHeight="1" x14ac:dyDescent="0.25">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row>
    <row r="134" spans="1:26" ht="15.75" customHeight="1" x14ac:dyDescent="0.25">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row>
    <row r="135" spans="1:26" ht="15.75" customHeight="1" x14ac:dyDescent="0.25">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row>
    <row r="136" spans="1:26" ht="15.75" customHeight="1" x14ac:dyDescent="0.25">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row>
    <row r="137" spans="1:26" ht="15.75" customHeight="1" x14ac:dyDescent="0.25">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row>
    <row r="138" spans="1:26" ht="15.75" customHeight="1" x14ac:dyDescent="0.25">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row>
    <row r="139" spans="1:26" ht="15.75" customHeight="1" x14ac:dyDescent="0.25">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row>
    <row r="140" spans="1:26" ht="15.75" customHeight="1" x14ac:dyDescent="0.25">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row>
    <row r="141" spans="1:26" ht="15.75" customHeight="1" x14ac:dyDescent="0.25">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row>
    <row r="142" spans="1:26" ht="15.75" customHeight="1" x14ac:dyDescent="0.25">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row>
    <row r="143" spans="1:26" ht="15.75" customHeight="1" x14ac:dyDescent="0.25">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row>
    <row r="144" spans="1:26" ht="15.75" customHeight="1" x14ac:dyDescent="0.25">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row>
    <row r="145" spans="1:26" ht="15.75" customHeight="1" x14ac:dyDescent="0.25">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row>
    <row r="146" spans="1:26" ht="15.75" customHeight="1" x14ac:dyDescent="0.25">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row>
    <row r="147" spans="1:26" ht="15.75" customHeight="1" x14ac:dyDescent="0.25">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row>
    <row r="148" spans="1:26" ht="15.75" customHeight="1" x14ac:dyDescent="0.25">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row>
    <row r="149" spans="1:26" ht="15.75" customHeight="1" x14ac:dyDescent="0.25">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row>
    <row r="150" spans="1:26" ht="15.75" customHeight="1" x14ac:dyDescent="0.25">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row>
    <row r="151" spans="1:26" ht="15.75" customHeight="1" x14ac:dyDescent="0.25">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row>
    <row r="152" spans="1:26" ht="15.75" customHeight="1" x14ac:dyDescent="0.25">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row>
    <row r="153" spans="1:26" ht="15.75" customHeight="1" x14ac:dyDescent="0.25">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row>
    <row r="154" spans="1:26" ht="15.75" customHeight="1" x14ac:dyDescent="0.25">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row>
    <row r="155" spans="1:26" ht="15.75" customHeight="1" x14ac:dyDescent="0.25">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row>
    <row r="156" spans="1:26" ht="15.75" customHeight="1" x14ac:dyDescent="0.25">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row>
    <row r="157" spans="1:26" ht="15.75" customHeight="1" x14ac:dyDescent="0.25">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row>
    <row r="158" spans="1:26" ht="15.75" customHeight="1" x14ac:dyDescent="0.25">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row>
    <row r="159" spans="1:26" ht="15.75" customHeight="1" x14ac:dyDescent="0.25">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row>
    <row r="160" spans="1:26" ht="15.75" customHeight="1" x14ac:dyDescent="0.25">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row>
    <row r="161" spans="1:26" ht="15.75" customHeight="1" x14ac:dyDescent="0.25">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row>
    <row r="162" spans="1:26" ht="15.75" customHeight="1" x14ac:dyDescent="0.25">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row>
    <row r="163" spans="1:26" ht="15.75" customHeight="1" x14ac:dyDescent="0.25">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row>
    <row r="164" spans="1:26" ht="15.75" customHeight="1" x14ac:dyDescent="0.25">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row>
    <row r="165" spans="1:26" ht="15.75" customHeight="1" x14ac:dyDescent="0.25">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row>
    <row r="166" spans="1:26" ht="15.75" customHeight="1" x14ac:dyDescent="0.25">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row>
    <row r="167" spans="1:26" ht="15.75" customHeight="1" x14ac:dyDescent="0.25">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row>
    <row r="168" spans="1:26" ht="15.75" customHeight="1" x14ac:dyDescent="0.25">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row>
    <row r="169" spans="1:26" ht="15.75" customHeight="1" x14ac:dyDescent="0.25">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row>
    <row r="170" spans="1:26" ht="15.75" customHeight="1" x14ac:dyDescent="0.25">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row>
    <row r="171" spans="1:26" ht="15.75" customHeight="1" x14ac:dyDescent="0.25">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row>
    <row r="172" spans="1:26" ht="15.75" customHeight="1" x14ac:dyDescent="0.25">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row>
    <row r="173" spans="1:26" ht="15.75" customHeight="1" x14ac:dyDescent="0.25">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row>
    <row r="174" spans="1:26" ht="15.75" customHeight="1" x14ac:dyDescent="0.25">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row>
    <row r="175" spans="1:26" ht="15.75" customHeight="1" x14ac:dyDescent="0.25">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row>
    <row r="176" spans="1:26" ht="15.75" customHeight="1" x14ac:dyDescent="0.25">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row>
    <row r="177" spans="1:26" ht="15.75" customHeight="1" x14ac:dyDescent="0.25">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row>
    <row r="178" spans="1:26" ht="15.75" customHeight="1" x14ac:dyDescent="0.25">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row>
    <row r="179" spans="1:26" ht="15.75" customHeight="1" x14ac:dyDescent="0.25">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row>
    <row r="180" spans="1:26" ht="15.75" customHeight="1" x14ac:dyDescent="0.25">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row>
    <row r="181" spans="1:26" ht="15.75" customHeight="1" x14ac:dyDescent="0.25">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row>
    <row r="182" spans="1:26" ht="15.75" customHeight="1" x14ac:dyDescent="0.25">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row>
    <row r="183" spans="1:26" ht="15.75" customHeight="1" x14ac:dyDescent="0.25">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row>
    <row r="184" spans="1:26" ht="15.75" customHeight="1" x14ac:dyDescent="0.25">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row>
    <row r="185" spans="1:26" ht="15.75" customHeight="1" x14ac:dyDescent="0.25">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row>
    <row r="186" spans="1:26" ht="15.75" customHeight="1" x14ac:dyDescent="0.25">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row>
    <row r="187" spans="1:26" ht="15.75" customHeight="1" x14ac:dyDescent="0.25">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row>
    <row r="188" spans="1:26" ht="15.75" customHeight="1" x14ac:dyDescent="0.25">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row>
    <row r="189" spans="1:26" ht="15.75" customHeight="1" x14ac:dyDescent="0.25">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row>
    <row r="190" spans="1:26" ht="15.75" customHeight="1" x14ac:dyDescent="0.25">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row>
    <row r="191" spans="1:26" ht="15.75" customHeight="1" x14ac:dyDescent="0.25">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row>
    <row r="192" spans="1:26" ht="15.75" customHeight="1" x14ac:dyDescent="0.25">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row>
    <row r="193" spans="1:26" ht="15.75" customHeight="1" x14ac:dyDescent="0.25">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row>
    <row r="194" spans="1:26" ht="15.75" customHeight="1" x14ac:dyDescent="0.25">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row>
    <row r="195" spans="1:26" ht="15.75" customHeight="1" x14ac:dyDescent="0.25">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row>
    <row r="196" spans="1:26" ht="15.75" customHeight="1" x14ac:dyDescent="0.25">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row>
    <row r="197" spans="1:26" ht="15.75" customHeight="1" x14ac:dyDescent="0.25">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row>
    <row r="198" spans="1:26" ht="15.75" customHeight="1" x14ac:dyDescent="0.25">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row>
    <row r="199" spans="1:26" ht="15.75" customHeight="1" x14ac:dyDescent="0.25">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row>
    <row r="200" spans="1:26" ht="15.75" customHeight="1" x14ac:dyDescent="0.25">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row>
    <row r="201" spans="1:26" ht="15.75" customHeight="1" x14ac:dyDescent="0.25">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row>
    <row r="202" spans="1:26" ht="15.75" customHeight="1" x14ac:dyDescent="0.25">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row>
    <row r="203" spans="1:26" ht="15.75" customHeight="1" x14ac:dyDescent="0.25">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row>
    <row r="204" spans="1:26" ht="15.75" customHeight="1" x14ac:dyDescent="0.25">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row>
    <row r="205" spans="1:26" ht="15.75" customHeight="1" x14ac:dyDescent="0.25">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row>
    <row r="206" spans="1:26" ht="15.75" customHeight="1" x14ac:dyDescent="0.25">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row>
    <row r="207" spans="1:26" ht="15.75" customHeight="1" x14ac:dyDescent="0.25">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row>
    <row r="208" spans="1:26" ht="15.75" customHeight="1" x14ac:dyDescent="0.25">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row>
    <row r="209" spans="1:26" ht="15.75" customHeight="1" x14ac:dyDescent="0.25">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row>
    <row r="210" spans="1:26" ht="15.75" customHeight="1" x14ac:dyDescent="0.25">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row>
    <row r="211" spans="1:26" ht="15.75" customHeight="1" x14ac:dyDescent="0.25">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row>
    <row r="212" spans="1:26" ht="15.75" customHeight="1" x14ac:dyDescent="0.25">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row>
    <row r="213" spans="1:26" ht="15.75" customHeight="1" x14ac:dyDescent="0.25">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row>
    <row r="214" spans="1:26" ht="15.75" customHeight="1" x14ac:dyDescent="0.25">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row>
    <row r="215" spans="1:26" ht="15.75" customHeight="1" x14ac:dyDescent="0.25">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row>
    <row r="216" spans="1:26" ht="15.75" customHeight="1" x14ac:dyDescent="0.25">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row>
    <row r="217" spans="1:26" ht="15.75" customHeight="1" x14ac:dyDescent="0.25">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row>
    <row r="218" spans="1:26" ht="15.75" customHeight="1" x14ac:dyDescent="0.25">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row>
    <row r="219" spans="1:26" ht="15.75" customHeight="1" x14ac:dyDescent="0.25">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row>
    <row r="220" spans="1:26" ht="15.75" customHeight="1" x14ac:dyDescent="0.25">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row>
    <row r="221" spans="1:26" ht="15.75" customHeight="1" x14ac:dyDescent="0.25">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row>
    <row r="222" spans="1:26" ht="15.75" customHeight="1" x14ac:dyDescent="0.25">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row>
    <row r="223" spans="1:26" ht="15.75" customHeight="1" x14ac:dyDescent="0.25">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row>
    <row r="224" spans="1:26" ht="15.75" customHeight="1" x14ac:dyDescent="0.25">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row>
    <row r="225" spans="1:26" ht="15.75" customHeight="1" x14ac:dyDescent="0.25">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row>
    <row r="226" spans="1:26" ht="15.75" customHeight="1" x14ac:dyDescent="0.25">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row>
    <row r="227" spans="1:26" ht="15.75" customHeight="1" x14ac:dyDescent="0.25">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row>
    <row r="228" spans="1:26" ht="15.75" customHeight="1" x14ac:dyDescent="0.25">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row>
    <row r="229" spans="1:26" ht="15.75" customHeight="1" x14ac:dyDescent="0.25">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row>
    <row r="230" spans="1:26" ht="15.75" customHeight="1" x14ac:dyDescent="0.25">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row>
    <row r="231" spans="1:26" ht="15.75" customHeight="1" x14ac:dyDescent="0.25">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row>
    <row r="232" spans="1:26" ht="15.75" customHeight="1" x14ac:dyDescent="0.25">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row>
    <row r="233" spans="1:26" ht="15.75" customHeight="1" x14ac:dyDescent="0.25">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row>
    <row r="234" spans="1:26" ht="15.75" customHeight="1" x14ac:dyDescent="0.25">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row>
    <row r="235" spans="1:26" ht="15.75" customHeight="1" x14ac:dyDescent="0.25">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row>
    <row r="236" spans="1:26" ht="15.75" customHeight="1" x14ac:dyDescent="0.25">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row>
    <row r="237" spans="1:26" ht="15.75" customHeight="1" x14ac:dyDescent="0.25">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row>
    <row r="238" spans="1:26" ht="15.75" customHeight="1" x14ac:dyDescent="0.25">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row>
    <row r="239" spans="1:26" ht="15.75" customHeight="1" x14ac:dyDescent="0.25">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row>
    <row r="240" spans="1:26" ht="15.75" customHeight="1" x14ac:dyDescent="0.25">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row>
    <row r="241" spans="1:26" ht="15.75" customHeight="1" x14ac:dyDescent="0.25">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row>
    <row r="242" spans="1:26" ht="15.75" customHeight="1" x14ac:dyDescent="0.25">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row>
    <row r="243" spans="1:26" ht="15.75" customHeight="1" x14ac:dyDescent="0.25">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row>
    <row r="244" spans="1:26" ht="15.75" customHeight="1" x14ac:dyDescent="0.25">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row>
    <row r="245" spans="1:26" ht="15.75" customHeight="1" x14ac:dyDescent="0.25">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row>
    <row r="246" spans="1:26" ht="15.75" customHeight="1" x14ac:dyDescent="0.25">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row>
    <row r="247" spans="1:26" ht="15.75" customHeight="1" x14ac:dyDescent="0.25">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row>
    <row r="248" spans="1:26" ht="15.75" customHeight="1" x14ac:dyDescent="0.25">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row>
    <row r="249" spans="1:26" ht="15.75" customHeight="1" x14ac:dyDescent="0.25">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row>
    <row r="250" spans="1:26" ht="15.75" customHeight="1" x14ac:dyDescent="0.25">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row>
    <row r="251" spans="1:26" ht="15.75" customHeight="1" x14ac:dyDescent="0.25">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row>
    <row r="252" spans="1:26" ht="15.75" customHeight="1" x14ac:dyDescent="0.25">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row>
    <row r="253" spans="1:26" ht="15.75" customHeight="1" x14ac:dyDescent="0.25">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row>
    <row r="254" spans="1:26" ht="15.75" customHeight="1" x14ac:dyDescent="0.25">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row>
    <row r="255" spans="1:26" ht="15.75" customHeight="1" x14ac:dyDescent="0.25">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row>
    <row r="256" spans="1:26" ht="15.75" customHeight="1" x14ac:dyDescent="0.25">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row>
    <row r="257" spans="1:26" ht="15.75" customHeight="1" x14ac:dyDescent="0.25">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row>
    <row r="258" spans="1:26" ht="15.75" customHeight="1" x14ac:dyDescent="0.25">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row>
    <row r="259" spans="1:26" ht="15.75" customHeight="1" x14ac:dyDescent="0.25">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row>
    <row r="260" spans="1:26" ht="15.75" customHeight="1" x14ac:dyDescent="0.25">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row>
    <row r="261" spans="1:26" ht="15.75" customHeight="1" x14ac:dyDescent="0.25">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row>
    <row r="262" spans="1:26" ht="15.75" customHeight="1" x14ac:dyDescent="0.25">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row>
    <row r="263" spans="1:26" ht="15.75" customHeight="1" x14ac:dyDescent="0.25">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row>
    <row r="264" spans="1:26" ht="15.75" customHeight="1" x14ac:dyDescent="0.25">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row>
    <row r="265" spans="1:26" ht="15.75" customHeight="1" x14ac:dyDescent="0.25">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row>
    <row r="266" spans="1:26" ht="15.75" customHeight="1" x14ac:dyDescent="0.25">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row>
    <row r="267" spans="1:26" ht="15.75" customHeight="1" x14ac:dyDescent="0.25">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row>
    <row r="268" spans="1:26" ht="15.75" customHeight="1" x14ac:dyDescent="0.25">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row>
    <row r="269" spans="1:26" ht="15.75" customHeight="1" x14ac:dyDescent="0.25">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row>
    <row r="270" spans="1:26" ht="15.75" customHeight="1" x14ac:dyDescent="0.25">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row>
    <row r="271" spans="1:26" ht="15.75" customHeight="1" x14ac:dyDescent="0.25">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row>
    <row r="272" spans="1:26" ht="15.75" customHeight="1" x14ac:dyDescent="0.25">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row>
    <row r="273" spans="1:26" ht="15.75" customHeight="1" x14ac:dyDescent="0.25">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row>
    <row r="274" spans="1:26" ht="15.75" customHeight="1" x14ac:dyDescent="0.25">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row>
    <row r="275" spans="1:26" ht="15.75" customHeight="1" x14ac:dyDescent="0.25">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row>
    <row r="276" spans="1:26" ht="15.75" customHeight="1" x14ac:dyDescent="0.25">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row>
    <row r="277" spans="1:26" ht="15.75" customHeight="1" x14ac:dyDescent="0.25">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15.75" customHeight="1" x14ac:dyDescent="0.25">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row>
    <row r="279" spans="1:26" ht="15.75" customHeight="1" x14ac:dyDescent="0.25">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row>
    <row r="280" spans="1:26" ht="15.75" customHeight="1" x14ac:dyDescent="0.25">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row>
    <row r="281" spans="1:26" ht="15.75" customHeight="1" x14ac:dyDescent="0.25">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row>
    <row r="282" spans="1:26" ht="15.75" customHeight="1" x14ac:dyDescent="0.25">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row>
    <row r="283" spans="1:26" ht="15.75" customHeight="1" x14ac:dyDescent="0.25">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row>
    <row r="284" spans="1:26" ht="15.75" customHeight="1" x14ac:dyDescent="0.25">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row>
    <row r="285" spans="1:26" ht="15.75" customHeight="1" x14ac:dyDescent="0.25">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row>
    <row r="286" spans="1:26" ht="15.75" customHeight="1" x14ac:dyDescent="0.25">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row>
    <row r="287" spans="1:26" ht="15.75" customHeight="1" x14ac:dyDescent="0.25">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row>
    <row r="288" spans="1:26" ht="15.75" customHeight="1" x14ac:dyDescent="0.25">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row>
    <row r="289" spans="1:26" ht="15.75" customHeight="1" x14ac:dyDescent="0.25">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row>
    <row r="290" spans="1:26" ht="15.75" customHeight="1" x14ac:dyDescent="0.25">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row>
    <row r="291" spans="1:26" ht="15.75" customHeight="1" x14ac:dyDescent="0.25">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row>
    <row r="292" spans="1:26" ht="15.75" customHeight="1" x14ac:dyDescent="0.25">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row>
    <row r="293" spans="1:26" ht="15.75" customHeight="1" x14ac:dyDescent="0.25">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row>
    <row r="294" spans="1:26" ht="15.75" customHeight="1" x14ac:dyDescent="0.25">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row>
    <row r="295" spans="1:26" ht="15.75" customHeight="1" x14ac:dyDescent="0.25">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row>
    <row r="296" spans="1:26" ht="15.75" customHeight="1" x14ac:dyDescent="0.25">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row>
    <row r="297" spans="1:26" ht="15.75" customHeight="1" x14ac:dyDescent="0.25">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row>
    <row r="298" spans="1:26" ht="15.75" customHeight="1" x14ac:dyDescent="0.25">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row>
    <row r="299" spans="1:26" ht="15.75" customHeight="1" x14ac:dyDescent="0.25">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row>
    <row r="300" spans="1:26" ht="15.75" customHeight="1" x14ac:dyDescent="0.25">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row>
    <row r="301" spans="1:26" ht="15.75" customHeight="1" x14ac:dyDescent="0.25">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row>
    <row r="302" spans="1:26" ht="15.75" customHeight="1" x14ac:dyDescent="0.25">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row>
    <row r="303" spans="1:26" ht="15.75" customHeight="1" x14ac:dyDescent="0.25">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row>
    <row r="304" spans="1:26" ht="15.75" customHeight="1" x14ac:dyDescent="0.25">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row>
    <row r="305" spans="1:26" ht="15.75" customHeight="1" x14ac:dyDescent="0.25">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row>
    <row r="306" spans="1:26" ht="15.75" customHeight="1" x14ac:dyDescent="0.25">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row>
    <row r="307" spans="1:26" ht="15.75" customHeight="1" x14ac:dyDescent="0.25">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row>
    <row r="308" spans="1:26" ht="15.75" customHeight="1" x14ac:dyDescent="0.25">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row>
    <row r="309" spans="1:26" ht="15.75" customHeight="1" x14ac:dyDescent="0.25">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row>
    <row r="310" spans="1:26" ht="15.75" customHeight="1" x14ac:dyDescent="0.25">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row>
    <row r="311" spans="1:26" ht="15.75" customHeight="1" x14ac:dyDescent="0.25">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row>
    <row r="312" spans="1:26" ht="15.75" customHeight="1" x14ac:dyDescent="0.25">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row>
    <row r="313" spans="1:26" ht="15.75" customHeight="1" x14ac:dyDescent="0.25">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row>
    <row r="314" spans="1:26" ht="15.75" customHeight="1" x14ac:dyDescent="0.25">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row>
    <row r="315" spans="1:26" ht="15.75" customHeight="1" x14ac:dyDescent="0.25">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row>
    <row r="316" spans="1:26" ht="15.75" customHeight="1" x14ac:dyDescent="0.25">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row>
    <row r="317" spans="1:26" ht="15.75" customHeight="1" x14ac:dyDescent="0.25">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row>
    <row r="318" spans="1:26" ht="15.75" customHeight="1" x14ac:dyDescent="0.25">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row>
    <row r="319" spans="1:26" ht="15.75" customHeight="1" x14ac:dyDescent="0.25">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row>
    <row r="320" spans="1:26" ht="15.75" customHeight="1" x14ac:dyDescent="0.25">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row>
    <row r="321" spans="1:26" ht="15.75" customHeight="1" x14ac:dyDescent="0.25">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row>
    <row r="322" spans="1:26" ht="15.75" customHeight="1" x14ac:dyDescent="0.25">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row>
    <row r="323" spans="1:26" ht="15.75" customHeight="1" x14ac:dyDescent="0.25">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row>
    <row r="324" spans="1:26" ht="15.75" customHeight="1" x14ac:dyDescent="0.25">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row>
    <row r="325" spans="1:26" ht="15.75" customHeight="1" x14ac:dyDescent="0.25">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row>
    <row r="326" spans="1:26" ht="15.75" customHeight="1" x14ac:dyDescent="0.25">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row>
    <row r="327" spans="1:26" ht="15.75" customHeight="1" x14ac:dyDescent="0.25">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row>
    <row r="328" spans="1:26" ht="15.75" customHeight="1" x14ac:dyDescent="0.25">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row>
    <row r="329" spans="1:26" ht="15.75" customHeight="1" x14ac:dyDescent="0.25">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row>
    <row r="330" spans="1:26" ht="15.75" customHeight="1" x14ac:dyDescent="0.25">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row>
    <row r="331" spans="1:26" ht="15.75" customHeight="1" x14ac:dyDescent="0.25">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row>
    <row r="332" spans="1:26" ht="15.75" customHeight="1" x14ac:dyDescent="0.25">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row>
    <row r="333" spans="1:26" ht="15.75" customHeight="1" x14ac:dyDescent="0.25">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row>
    <row r="334" spans="1:26" ht="15.75" customHeight="1" x14ac:dyDescent="0.25">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row>
    <row r="335" spans="1:26" ht="15.75" customHeight="1" x14ac:dyDescent="0.25">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row>
    <row r="336" spans="1:26" ht="15.75" customHeight="1" x14ac:dyDescent="0.25">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row>
    <row r="337" spans="1:26" ht="15.75" customHeight="1" x14ac:dyDescent="0.25">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row>
    <row r="338" spans="1:26" ht="15.75" customHeight="1" x14ac:dyDescent="0.25">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row>
    <row r="339" spans="1:26" ht="15.75" customHeight="1" x14ac:dyDescent="0.25">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row>
    <row r="340" spans="1:26" ht="15.75" customHeight="1" x14ac:dyDescent="0.25">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row>
    <row r="341" spans="1:26" ht="15.75" customHeight="1" x14ac:dyDescent="0.25">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row>
    <row r="342" spans="1:26" ht="15.75" customHeight="1" x14ac:dyDescent="0.25">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row>
    <row r="343" spans="1:26" ht="15.75" customHeight="1" x14ac:dyDescent="0.25">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row>
    <row r="344" spans="1:26" ht="15.75" customHeight="1" x14ac:dyDescent="0.25">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row>
    <row r="345" spans="1:26" ht="15.75" customHeight="1" x14ac:dyDescent="0.25">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row>
    <row r="346" spans="1:26" ht="15.75" customHeight="1" x14ac:dyDescent="0.25">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row>
    <row r="347" spans="1:26" ht="15.75" customHeight="1" x14ac:dyDescent="0.25">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row>
    <row r="348" spans="1:26" ht="15.75" customHeight="1" x14ac:dyDescent="0.25">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row>
    <row r="349" spans="1:26" ht="15.75" customHeight="1" x14ac:dyDescent="0.25">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row>
    <row r="350" spans="1:26" ht="15.75" customHeight="1" x14ac:dyDescent="0.25">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row>
    <row r="351" spans="1:26" ht="15.75" customHeight="1" x14ac:dyDescent="0.25">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row>
    <row r="352" spans="1:26" ht="15.75" customHeight="1" x14ac:dyDescent="0.25">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row>
    <row r="353" spans="1:26" ht="15.75" customHeight="1" x14ac:dyDescent="0.25">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row>
    <row r="354" spans="1:26" ht="15.75" customHeight="1" x14ac:dyDescent="0.25">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row>
    <row r="355" spans="1:26" ht="15.75" customHeight="1" x14ac:dyDescent="0.25">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row>
    <row r="356" spans="1:26" ht="15.75" customHeight="1" x14ac:dyDescent="0.25">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row>
    <row r="357" spans="1:26" ht="15.75" customHeight="1" x14ac:dyDescent="0.25">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row>
    <row r="358" spans="1:26" ht="15.75" customHeight="1" x14ac:dyDescent="0.25">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row>
    <row r="359" spans="1:26" ht="15.75" customHeight="1" x14ac:dyDescent="0.25">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row>
    <row r="360" spans="1:26" ht="15.75" customHeight="1" x14ac:dyDescent="0.25">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row>
    <row r="361" spans="1:26" ht="15.75" customHeight="1" x14ac:dyDescent="0.25">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row>
    <row r="362" spans="1:26" ht="15.75" customHeight="1" x14ac:dyDescent="0.25">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row>
    <row r="363" spans="1:26" ht="15.75" customHeight="1" x14ac:dyDescent="0.25">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row>
    <row r="364" spans="1:26" ht="15.75" customHeight="1" x14ac:dyDescent="0.25">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row>
    <row r="365" spans="1:26" ht="15.75" customHeight="1" x14ac:dyDescent="0.25">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row>
    <row r="366" spans="1:26" ht="15.75" customHeight="1" x14ac:dyDescent="0.25">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row>
    <row r="367" spans="1:26" ht="15.75" customHeight="1" x14ac:dyDescent="0.25">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row>
    <row r="368" spans="1:26" ht="15.75" customHeight="1" x14ac:dyDescent="0.25">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row>
    <row r="369" spans="1:26" ht="15.75" customHeight="1" x14ac:dyDescent="0.25">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row>
    <row r="370" spans="1:26" ht="15.75" customHeight="1" x14ac:dyDescent="0.25">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row>
    <row r="371" spans="1:26" ht="15.75" customHeight="1" x14ac:dyDescent="0.25">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row>
    <row r="372" spans="1:26" ht="15.75" customHeight="1" x14ac:dyDescent="0.25">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row>
    <row r="373" spans="1:26" ht="15.75" customHeight="1" x14ac:dyDescent="0.25">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row>
    <row r="374" spans="1:26" ht="15.75" customHeight="1" x14ac:dyDescent="0.25">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row>
    <row r="375" spans="1:26" ht="15.75" customHeight="1" x14ac:dyDescent="0.25">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row>
    <row r="376" spans="1:26" ht="15.75" customHeight="1" x14ac:dyDescent="0.25">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row>
    <row r="377" spans="1:26" ht="15.75" customHeight="1" x14ac:dyDescent="0.25">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row>
    <row r="378" spans="1:26" ht="15.75" customHeight="1" x14ac:dyDescent="0.25">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row>
    <row r="379" spans="1:26" ht="15.75" customHeight="1" x14ac:dyDescent="0.25">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row>
    <row r="380" spans="1:26" ht="15.75" customHeight="1" x14ac:dyDescent="0.25">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row>
    <row r="381" spans="1:26" ht="15.75" customHeight="1" x14ac:dyDescent="0.25">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row>
    <row r="382" spans="1:26" ht="15.75" customHeight="1" x14ac:dyDescent="0.25">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row>
    <row r="383" spans="1:26" ht="15.75" customHeight="1" x14ac:dyDescent="0.25">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row>
    <row r="384" spans="1:26" ht="15.75" customHeight="1" x14ac:dyDescent="0.25">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row>
    <row r="385" spans="1:26" ht="15.75" customHeight="1" x14ac:dyDescent="0.25">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row>
    <row r="386" spans="1:26" ht="15.75" customHeight="1" x14ac:dyDescent="0.25">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row>
    <row r="387" spans="1:26" ht="15.75" customHeight="1" x14ac:dyDescent="0.25">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row>
    <row r="388" spans="1:26" ht="15.75" customHeight="1" x14ac:dyDescent="0.25">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row>
    <row r="389" spans="1:26" ht="15.75" customHeight="1" x14ac:dyDescent="0.25">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row>
    <row r="390" spans="1:26" ht="15.75" customHeight="1" x14ac:dyDescent="0.25">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row>
    <row r="391" spans="1:26" ht="15.75" customHeight="1" x14ac:dyDescent="0.25">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row>
    <row r="392" spans="1:26" ht="15.75" customHeight="1" x14ac:dyDescent="0.25">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row>
    <row r="393" spans="1:26" ht="15.75" customHeight="1" x14ac:dyDescent="0.25">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row>
    <row r="394" spans="1:26" ht="15.75" customHeight="1" x14ac:dyDescent="0.25">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row>
    <row r="395" spans="1:26" ht="15.75" customHeight="1" x14ac:dyDescent="0.25">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row>
    <row r="396" spans="1:26" ht="15.75" customHeight="1" x14ac:dyDescent="0.25">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row>
    <row r="397" spans="1:26" ht="15.75" customHeight="1" x14ac:dyDescent="0.25">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row>
    <row r="398" spans="1:26" ht="15.75" customHeight="1" x14ac:dyDescent="0.25">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row>
    <row r="399" spans="1:26" ht="15.75" customHeight="1" x14ac:dyDescent="0.25">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row>
    <row r="400" spans="1:26" ht="15.75" customHeight="1" x14ac:dyDescent="0.25">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row>
    <row r="401" spans="1:26" ht="15.75" customHeight="1" x14ac:dyDescent="0.25">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row>
    <row r="402" spans="1:26" ht="15.75" customHeight="1" x14ac:dyDescent="0.25">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row>
    <row r="403" spans="1:26" ht="15.75" customHeight="1" x14ac:dyDescent="0.25">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row>
    <row r="404" spans="1:26" ht="15.75" customHeight="1" x14ac:dyDescent="0.25">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row>
    <row r="405" spans="1:26" ht="15.75" customHeight="1" x14ac:dyDescent="0.25">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row>
    <row r="406" spans="1:26" ht="15.75" customHeight="1" x14ac:dyDescent="0.25">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row>
    <row r="407" spans="1:26" ht="15.75" customHeight="1" x14ac:dyDescent="0.25">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row>
    <row r="408" spans="1:26" ht="15.75" customHeight="1" x14ac:dyDescent="0.25">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row>
    <row r="409" spans="1:26" ht="15.75" customHeight="1" x14ac:dyDescent="0.25">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row>
    <row r="410" spans="1:26" ht="15.75" customHeight="1" x14ac:dyDescent="0.25">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row>
    <row r="411" spans="1:26" ht="15.75" customHeight="1" x14ac:dyDescent="0.25">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row>
    <row r="412" spans="1:26" ht="15.75" customHeight="1" x14ac:dyDescent="0.25">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row>
    <row r="413" spans="1:26" ht="15.75" customHeight="1" x14ac:dyDescent="0.25">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row>
    <row r="414" spans="1:26" ht="15.75" customHeight="1" x14ac:dyDescent="0.25">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row>
    <row r="415" spans="1:26" ht="15.75" customHeight="1" x14ac:dyDescent="0.25">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row>
    <row r="416" spans="1:26" ht="15.75" customHeight="1" x14ac:dyDescent="0.25">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row>
    <row r="417" spans="1:26" ht="15.75" customHeight="1" x14ac:dyDescent="0.25">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row>
    <row r="418" spans="1:26" ht="15.75" customHeight="1" x14ac:dyDescent="0.25">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row>
    <row r="419" spans="1:26" ht="15.75" customHeight="1" x14ac:dyDescent="0.25">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row>
    <row r="420" spans="1:26" ht="15.75" customHeight="1" x14ac:dyDescent="0.25">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row>
    <row r="421" spans="1:26" ht="15.75" customHeight="1" x14ac:dyDescent="0.25">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row>
    <row r="422" spans="1:26" ht="15.75" customHeight="1" x14ac:dyDescent="0.25">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row>
    <row r="423" spans="1:26" ht="15.75" customHeight="1" x14ac:dyDescent="0.25">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row>
    <row r="424" spans="1:26" ht="15.75" customHeight="1" x14ac:dyDescent="0.25">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row>
    <row r="425" spans="1:26" ht="15.75" customHeight="1" x14ac:dyDescent="0.25">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row>
    <row r="426" spans="1:26" ht="15.75" customHeight="1" x14ac:dyDescent="0.25">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row>
    <row r="427" spans="1:26" ht="15.75" customHeight="1" x14ac:dyDescent="0.25">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row>
    <row r="428" spans="1:26" ht="15.75" customHeight="1" x14ac:dyDescent="0.25">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row>
    <row r="429" spans="1:26" ht="15.75" customHeight="1" x14ac:dyDescent="0.25">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row>
    <row r="430" spans="1:26" ht="15.75" customHeight="1" x14ac:dyDescent="0.25">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row>
    <row r="431" spans="1:26" ht="15.75" customHeight="1" x14ac:dyDescent="0.25">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row>
    <row r="432" spans="1:26" ht="15.75" customHeight="1" x14ac:dyDescent="0.25">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row>
    <row r="433" spans="1:26" ht="15.75" customHeight="1" x14ac:dyDescent="0.25">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row>
    <row r="434" spans="1:26" ht="15.75" customHeight="1" x14ac:dyDescent="0.25">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row>
    <row r="435" spans="1:26" ht="15.75" customHeight="1" x14ac:dyDescent="0.25">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row>
    <row r="436" spans="1:26" ht="15.75" customHeight="1" x14ac:dyDescent="0.25">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row>
    <row r="437" spans="1:26" ht="15.75" customHeight="1" x14ac:dyDescent="0.25">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row>
    <row r="438" spans="1:26" ht="15.75" customHeight="1" x14ac:dyDescent="0.25">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row>
    <row r="439" spans="1:26" ht="15.75" customHeight="1" x14ac:dyDescent="0.25">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row>
    <row r="440" spans="1:26" ht="15.75" customHeight="1" x14ac:dyDescent="0.25">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row>
    <row r="441" spans="1:26" ht="15.75" customHeight="1" x14ac:dyDescent="0.25">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row>
    <row r="442" spans="1:26" ht="15.75" customHeight="1" x14ac:dyDescent="0.25">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row>
    <row r="443" spans="1:26" ht="15.75" customHeight="1" x14ac:dyDescent="0.25">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row>
    <row r="444" spans="1:26" ht="15.75" customHeight="1" x14ac:dyDescent="0.25">
      <c r="A444" s="144"/>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row>
    <row r="445" spans="1:26" ht="15.75" customHeight="1" x14ac:dyDescent="0.25">
      <c r="A445" s="144"/>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row>
    <row r="446" spans="1:26" ht="15.75" customHeight="1" x14ac:dyDescent="0.25">
      <c r="A446" s="144"/>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row>
    <row r="447" spans="1:26" ht="15.75" customHeight="1" x14ac:dyDescent="0.25">
      <c r="A447" s="144"/>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row>
    <row r="448" spans="1:26" ht="15.75" customHeight="1" x14ac:dyDescent="0.25">
      <c r="A448" s="144"/>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row>
    <row r="449" spans="1:26" ht="15.75" customHeight="1" x14ac:dyDescent="0.25">
      <c r="A449" s="144"/>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row>
    <row r="450" spans="1:26" ht="15.75" customHeight="1" x14ac:dyDescent="0.25">
      <c r="A450" s="144"/>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row>
    <row r="451" spans="1:26" ht="15.75" customHeight="1" x14ac:dyDescent="0.25">
      <c r="A451" s="144"/>
      <c r="B451" s="144"/>
      <c r="C451" s="144"/>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row>
    <row r="452" spans="1:26" ht="15.75" customHeight="1" x14ac:dyDescent="0.25">
      <c r="A452" s="144"/>
      <c r="B452" s="144"/>
      <c r="C452" s="144"/>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row>
    <row r="453" spans="1:26" ht="15.75" customHeight="1" x14ac:dyDescent="0.25">
      <c r="A453" s="144"/>
      <c r="B453" s="144"/>
      <c r="C453" s="144"/>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row>
    <row r="454" spans="1:26" ht="15.75" customHeight="1" x14ac:dyDescent="0.25">
      <c r="A454" s="144"/>
      <c r="B454" s="144"/>
      <c r="C454" s="144"/>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row>
    <row r="455" spans="1:26" ht="15.75" customHeight="1" x14ac:dyDescent="0.25">
      <c r="A455" s="144"/>
      <c r="B455" s="144"/>
      <c r="C455" s="144"/>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row>
    <row r="456" spans="1:26" ht="15.75" customHeight="1" x14ac:dyDescent="0.25">
      <c r="A456" s="144"/>
      <c r="B456" s="144"/>
      <c r="C456" s="144"/>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row>
    <row r="457" spans="1:26" ht="15.75" customHeight="1" x14ac:dyDescent="0.25">
      <c r="A457" s="144"/>
      <c r="B457" s="144"/>
      <c r="C457" s="144"/>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row>
    <row r="458" spans="1:26" ht="15.75" customHeight="1" x14ac:dyDescent="0.25">
      <c r="A458" s="144"/>
      <c r="B458" s="144"/>
      <c r="C458" s="144"/>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row>
    <row r="459" spans="1:26" ht="15.75" customHeight="1" x14ac:dyDescent="0.25">
      <c r="A459" s="144"/>
      <c r="B459" s="144"/>
      <c r="C459" s="144"/>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row>
    <row r="460" spans="1:26" ht="15.75" customHeight="1" x14ac:dyDescent="0.25">
      <c r="A460" s="144"/>
      <c r="B460" s="144"/>
      <c r="C460" s="144"/>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row>
    <row r="461" spans="1:26" ht="15.75" customHeight="1" x14ac:dyDescent="0.25">
      <c r="A461" s="144"/>
      <c r="B461" s="144"/>
      <c r="C461" s="144"/>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row>
    <row r="462" spans="1:26" ht="15.75" customHeight="1" x14ac:dyDescent="0.25">
      <c r="A462" s="144"/>
      <c r="B462" s="144"/>
      <c r="C462" s="144"/>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row>
    <row r="463" spans="1:26" ht="15.75" customHeight="1" x14ac:dyDescent="0.25">
      <c r="A463" s="144"/>
      <c r="B463" s="144"/>
      <c r="C463" s="144"/>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row>
    <row r="464" spans="1:26" ht="15.75" customHeight="1" x14ac:dyDescent="0.25">
      <c r="A464" s="144"/>
      <c r="B464" s="144"/>
      <c r="C464" s="144"/>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row>
    <row r="465" spans="1:26" ht="15.75" customHeight="1" x14ac:dyDescent="0.25">
      <c r="A465" s="144"/>
      <c r="B465" s="144"/>
      <c r="C465" s="144"/>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row>
    <row r="466" spans="1:26" ht="15.75" customHeight="1" x14ac:dyDescent="0.25">
      <c r="A466" s="144"/>
      <c r="B466" s="144"/>
      <c r="C466" s="144"/>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row>
    <row r="467" spans="1:26" ht="15.75" customHeight="1" x14ac:dyDescent="0.25">
      <c r="A467" s="144"/>
      <c r="B467" s="144"/>
      <c r="C467" s="144"/>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row>
    <row r="468" spans="1:26" ht="15.75" customHeight="1" x14ac:dyDescent="0.25">
      <c r="A468" s="144"/>
      <c r="B468" s="144"/>
      <c r="C468" s="144"/>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row>
    <row r="469" spans="1:26" ht="15.75" customHeight="1" x14ac:dyDescent="0.25">
      <c r="A469" s="144"/>
      <c r="B469" s="144"/>
      <c r="C469" s="144"/>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row>
    <row r="470" spans="1:26" ht="15.75" customHeight="1" x14ac:dyDescent="0.25">
      <c r="A470" s="144"/>
      <c r="B470" s="144"/>
      <c r="C470" s="144"/>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row>
    <row r="471" spans="1:26" ht="15.75" customHeight="1" x14ac:dyDescent="0.25">
      <c r="A471" s="144"/>
      <c r="B471" s="144"/>
      <c r="C471" s="144"/>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row>
    <row r="472" spans="1:26" ht="15.75" customHeight="1" x14ac:dyDescent="0.25">
      <c r="A472" s="144"/>
      <c r="B472" s="144"/>
      <c r="C472" s="144"/>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row>
    <row r="473" spans="1:26" ht="15.75" customHeight="1" x14ac:dyDescent="0.25">
      <c r="A473" s="144"/>
      <c r="B473" s="144"/>
      <c r="C473" s="144"/>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row>
    <row r="474" spans="1:26" ht="15.75" customHeight="1" x14ac:dyDescent="0.25">
      <c r="A474" s="144"/>
      <c r="B474" s="144"/>
      <c r="C474" s="144"/>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row>
    <row r="475" spans="1:26" ht="15.75" customHeight="1" x14ac:dyDescent="0.25">
      <c r="A475" s="144"/>
      <c r="B475" s="144"/>
      <c r="C475" s="144"/>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row>
    <row r="476" spans="1:26" ht="15.75" customHeight="1" x14ac:dyDescent="0.25">
      <c r="A476" s="144"/>
      <c r="B476" s="144"/>
      <c r="C476" s="144"/>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row>
    <row r="477" spans="1:26" ht="15.75" customHeight="1" x14ac:dyDescent="0.25">
      <c r="A477" s="144"/>
      <c r="B477" s="144"/>
      <c r="C477" s="144"/>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row>
    <row r="478" spans="1:26" ht="15.75" customHeight="1" x14ac:dyDescent="0.25">
      <c r="A478" s="144"/>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row>
    <row r="479" spans="1:26" ht="15.75" customHeight="1" x14ac:dyDescent="0.25">
      <c r="A479" s="144"/>
      <c r="B479" s="144"/>
      <c r="C479" s="144"/>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row>
    <row r="480" spans="1:26" ht="15.75" customHeight="1" x14ac:dyDescent="0.25">
      <c r="A480" s="144"/>
      <c r="B480" s="144"/>
      <c r="C480" s="144"/>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row>
    <row r="481" spans="1:26" ht="15.75" customHeight="1" x14ac:dyDescent="0.25">
      <c r="A481" s="144"/>
      <c r="B481" s="144"/>
      <c r="C481" s="144"/>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row>
    <row r="482" spans="1:26" ht="15.75" customHeight="1" x14ac:dyDescent="0.25">
      <c r="A482" s="144"/>
      <c r="B482" s="144"/>
      <c r="C482" s="144"/>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row>
    <row r="483" spans="1:26" ht="15.75" customHeight="1" x14ac:dyDescent="0.25">
      <c r="A483" s="144"/>
      <c r="B483" s="144"/>
      <c r="C483" s="144"/>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row>
    <row r="484" spans="1:26" ht="15.75" customHeight="1" x14ac:dyDescent="0.25">
      <c r="A484" s="144"/>
      <c r="B484" s="144"/>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row>
    <row r="485" spans="1:26" ht="15.75" customHeight="1" x14ac:dyDescent="0.25">
      <c r="A485" s="144"/>
      <c r="B485" s="144"/>
      <c r="C485" s="144"/>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row>
    <row r="486" spans="1:26" ht="15.75" customHeight="1" x14ac:dyDescent="0.25">
      <c r="A486" s="144"/>
      <c r="B486" s="144"/>
      <c r="C486" s="144"/>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row>
    <row r="487" spans="1:26" ht="15.75" customHeight="1" x14ac:dyDescent="0.25">
      <c r="A487" s="144"/>
      <c r="B487" s="144"/>
      <c r="C487" s="144"/>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row>
    <row r="488" spans="1:26" ht="15.75" customHeight="1" x14ac:dyDescent="0.25">
      <c r="A488" s="144"/>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row>
    <row r="489" spans="1:26" ht="15.75" customHeight="1" x14ac:dyDescent="0.25">
      <c r="A489" s="144"/>
      <c r="B489" s="144"/>
      <c r="C489" s="144"/>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row>
    <row r="490" spans="1:26" ht="15.75" customHeight="1" x14ac:dyDescent="0.25">
      <c r="A490" s="144"/>
      <c r="B490" s="144"/>
      <c r="C490" s="144"/>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row>
    <row r="491" spans="1:26" ht="15.75" customHeight="1" x14ac:dyDescent="0.25">
      <c r="A491" s="144"/>
      <c r="B491" s="144"/>
      <c r="C491" s="144"/>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row>
    <row r="492" spans="1:26" ht="15.75" customHeight="1" x14ac:dyDescent="0.25">
      <c r="A492" s="144"/>
      <c r="B492" s="144"/>
      <c r="C492" s="144"/>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row>
    <row r="493" spans="1:26" ht="15.75" customHeight="1" x14ac:dyDescent="0.25">
      <c r="A493" s="144"/>
      <c r="B493" s="144"/>
      <c r="C493" s="144"/>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row>
    <row r="494" spans="1:26" ht="15.75" customHeight="1" x14ac:dyDescent="0.25">
      <c r="A494" s="144"/>
      <c r="B494" s="144"/>
      <c r="C494" s="144"/>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row>
    <row r="495" spans="1:26" ht="15.75" customHeight="1" x14ac:dyDescent="0.25">
      <c r="A495" s="144"/>
      <c r="B495" s="144"/>
      <c r="C495" s="144"/>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row>
    <row r="496" spans="1:26" ht="15.75" customHeight="1" x14ac:dyDescent="0.25">
      <c r="A496" s="144"/>
      <c r="B496" s="144"/>
      <c r="C496" s="144"/>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row>
    <row r="497" spans="1:26" ht="15.75" customHeight="1" x14ac:dyDescent="0.25">
      <c r="A497" s="144"/>
      <c r="B497" s="144"/>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row>
    <row r="498" spans="1:26" ht="15.75" customHeight="1" x14ac:dyDescent="0.25">
      <c r="A498" s="144"/>
      <c r="B498" s="144"/>
      <c r="C498" s="144"/>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row>
    <row r="499" spans="1:26" ht="15.75" customHeight="1" x14ac:dyDescent="0.25">
      <c r="A499" s="144"/>
      <c r="B499" s="144"/>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row>
    <row r="500" spans="1:26" ht="15.75" customHeight="1" x14ac:dyDescent="0.25">
      <c r="A500" s="144"/>
      <c r="B500" s="144"/>
      <c r="C500" s="144"/>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row>
    <row r="501" spans="1:26" ht="15.75" customHeight="1" x14ac:dyDescent="0.25">
      <c r="A501" s="144"/>
      <c r="B501" s="144"/>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row>
    <row r="502" spans="1:26" ht="15.75" customHeight="1" x14ac:dyDescent="0.25">
      <c r="A502" s="144"/>
      <c r="B502" s="144"/>
      <c r="C502" s="144"/>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row>
    <row r="503" spans="1:26" ht="15.75" customHeight="1" x14ac:dyDescent="0.25">
      <c r="A503" s="144"/>
      <c r="B503" s="144"/>
      <c r="C503" s="144"/>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row>
    <row r="504" spans="1:26" ht="15.75" customHeight="1" x14ac:dyDescent="0.25">
      <c r="A504" s="144"/>
      <c r="B504" s="144"/>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row>
    <row r="505" spans="1:26" ht="15.75" customHeight="1" x14ac:dyDescent="0.25">
      <c r="A505" s="144"/>
      <c r="B505" s="144"/>
      <c r="C505" s="144"/>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row>
    <row r="506" spans="1:26" ht="15.75" customHeight="1" x14ac:dyDescent="0.25">
      <c r="A506" s="144"/>
      <c r="B506" s="144"/>
      <c r="C506" s="144"/>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row>
    <row r="507" spans="1:26" ht="15.75" customHeight="1" x14ac:dyDescent="0.25">
      <c r="A507" s="144"/>
      <c r="B507" s="144"/>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row>
    <row r="508" spans="1:26" ht="15.75" customHeight="1" x14ac:dyDescent="0.25">
      <c r="A508" s="144"/>
      <c r="B508" s="144"/>
      <c r="C508" s="144"/>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row>
    <row r="509" spans="1:26" ht="15.75" customHeight="1" x14ac:dyDescent="0.25">
      <c r="A509" s="144"/>
      <c r="B509" s="144"/>
      <c r="C509" s="144"/>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row>
    <row r="510" spans="1:26" ht="15.75" customHeight="1" x14ac:dyDescent="0.25">
      <c r="A510" s="144"/>
      <c r="B510" s="144"/>
      <c r="C510" s="144"/>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row>
    <row r="511" spans="1:26" ht="15.75" customHeight="1" x14ac:dyDescent="0.25">
      <c r="A511" s="144"/>
      <c r="B511" s="144"/>
      <c r="C511" s="144"/>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row>
    <row r="512" spans="1:26" ht="15.75" customHeight="1" x14ac:dyDescent="0.25">
      <c r="A512" s="144"/>
      <c r="B512" s="144"/>
      <c r="C512" s="144"/>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row>
    <row r="513" spans="1:26" ht="15.75" customHeight="1" x14ac:dyDescent="0.25">
      <c r="A513" s="144"/>
      <c r="B513" s="144"/>
      <c r="C513" s="144"/>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row>
    <row r="514" spans="1:26" ht="15.75" customHeight="1" x14ac:dyDescent="0.25">
      <c r="A514" s="144"/>
      <c r="B514" s="144"/>
      <c r="C514" s="144"/>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row>
    <row r="515" spans="1:26" ht="15.75" customHeight="1" x14ac:dyDescent="0.25">
      <c r="A515" s="144"/>
      <c r="B515" s="144"/>
      <c r="C515" s="144"/>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row>
    <row r="516" spans="1:26" ht="15.75" customHeight="1" x14ac:dyDescent="0.25">
      <c r="A516" s="144"/>
      <c r="B516" s="144"/>
      <c r="C516" s="144"/>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row>
    <row r="517" spans="1:26" ht="15.75" customHeight="1" x14ac:dyDescent="0.25">
      <c r="A517" s="144"/>
      <c r="B517" s="144"/>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row>
    <row r="518" spans="1:26" ht="15.75" customHeight="1" x14ac:dyDescent="0.25">
      <c r="A518" s="144"/>
      <c r="B518" s="144"/>
      <c r="C518" s="144"/>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row>
    <row r="519" spans="1:26" ht="15.75" customHeight="1" x14ac:dyDescent="0.25">
      <c r="A519" s="144"/>
      <c r="B519" s="144"/>
      <c r="C519" s="144"/>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row>
    <row r="520" spans="1:26" ht="15.75" customHeight="1" x14ac:dyDescent="0.25">
      <c r="A520" s="144"/>
      <c r="B520" s="144"/>
      <c r="C520" s="144"/>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row>
    <row r="521" spans="1:26" ht="15.75" customHeight="1" x14ac:dyDescent="0.25">
      <c r="A521" s="144"/>
      <c r="B521" s="144"/>
      <c r="C521" s="144"/>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row>
    <row r="522" spans="1:26" ht="15.75" customHeight="1" x14ac:dyDescent="0.25">
      <c r="A522" s="144"/>
      <c r="B522" s="144"/>
      <c r="C522" s="144"/>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row>
    <row r="523" spans="1:26" ht="15.75" customHeight="1" x14ac:dyDescent="0.25">
      <c r="A523" s="144"/>
      <c r="B523" s="144"/>
      <c r="C523" s="144"/>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row>
    <row r="524" spans="1:26" ht="15.75" customHeight="1" x14ac:dyDescent="0.25">
      <c r="A524" s="144"/>
      <c r="B524" s="144"/>
      <c r="C524" s="144"/>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row>
    <row r="525" spans="1:26" ht="15.75" customHeight="1" x14ac:dyDescent="0.25">
      <c r="A525" s="144"/>
      <c r="B525" s="144"/>
      <c r="C525" s="144"/>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row>
    <row r="526" spans="1:26" ht="15.75" customHeight="1" x14ac:dyDescent="0.25">
      <c r="A526" s="144"/>
      <c r="B526" s="144"/>
      <c r="C526" s="144"/>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row>
    <row r="527" spans="1:26" ht="15.75" customHeight="1" x14ac:dyDescent="0.25">
      <c r="A527" s="144"/>
      <c r="B527" s="144"/>
      <c r="C527" s="144"/>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row>
    <row r="528" spans="1:26" ht="15.75" customHeight="1" x14ac:dyDescent="0.25">
      <c r="A528" s="144"/>
      <c r="B528" s="144"/>
      <c r="C528" s="144"/>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row>
    <row r="529" spans="1:26" ht="15.75" customHeight="1" x14ac:dyDescent="0.25">
      <c r="A529" s="144"/>
      <c r="B529" s="144"/>
      <c r="C529" s="144"/>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row>
    <row r="530" spans="1:26" ht="15.75" customHeight="1" x14ac:dyDescent="0.25">
      <c r="A530" s="144"/>
      <c r="B530" s="144"/>
      <c r="C530" s="144"/>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row>
    <row r="531" spans="1:26" ht="15.75" customHeight="1" x14ac:dyDescent="0.25">
      <c r="A531" s="144"/>
      <c r="B531" s="144"/>
      <c r="C531" s="144"/>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row>
    <row r="532" spans="1:26" ht="15.75" customHeight="1" x14ac:dyDescent="0.25">
      <c r="A532" s="144"/>
      <c r="B532" s="144"/>
      <c r="C532" s="144"/>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row>
    <row r="533" spans="1:26" ht="15.75" customHeight="1" x14ac:dyDescent="0.25">
      <c r="A533" s="144"/>
      <c r="B533" s="144"/>
      <c r="C533" s="144"/>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row>
    <row r="534" spans="1:26" ht="15.75" customHeight="1" x14ac:dyDescent="0.25">
      <c r="A534" s="144"/>
      <c r="B534" s="144"/>
      <c r="C534" s="144"/>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row>
    <row r="535" spans="1:26" ht="15.75" customHeight="1" x14ac:dyDescent="0.25">
      <c r="A535" s="144"/>
      <c r="B535" s="144"/>
      <c r="C535" s="144"/>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row>
    <row r="536" spans="1:26" ht="15.75" customHeight="1" x14ac:dyDescent="0.25">
      <c r="A536" s="144"/>
      <c r="B536" s="144"/>
      <c r="C536" s="144"/>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row>
    <row r="537" spans="1:26" ht="15.75" customHeight="1" x14ac:dyDescent="0.25">
      <c r="A537" s="144"/>
      <c r="B537" s="144"/>
      <c r="C537" s="144"/>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row>
    <row r="538" spans="1:26" ht="15.75" customHeight="1" x14ac:dyDescent="0.25">
      <c r="A538" s="144"/>
      <c r="B538" s="144"/>
      <c r="C538" s="144"/>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row>
    <row r="539" spans="1:26" ht="15.75" customHeight="1" x14ac:dyDescent="0.25">
      <c r="A539" s="144"/>
      <c r="B539" s="144"/>
      <c r="C539" s="144"/>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row>
    <row r="540" spans="1:26" ht="15.75" customHeight="1" x14ac:dyDescent="0.25">
      <c r="A540" s="144"/>
      <c r="B540" s="144"/>
      <c r="C540" s="144"/>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row>
    <row r="541" spans="1:26" ht="15.75" customHeight="1" x14ac:dyDescent="0.25">
      <c r="A541" s="144"/>
      <c r="B541" s="144"/>
      <c r="C541" s="144"/>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row>
    <row r="542" spans="1:26" ht="15.75" customHeight="1" x14ac:dyDescent="0.25">
      <c r="A542" s="144"/>
      <c r="B542" s="144"/>
      <c r="C542" s="144"/>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row>
    <row r="543" spans="1:26" ht="15.75" customHeight="1" x14ac:dyDescent="0.25">
      <c r="A543" s="144"/>
      <c r="B543" s="144"/>
      <c r="C543" s="144"/>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row>
    <row r="544" spans="1:26" ht="15.75" customHeight="1" x14ac:dyDescent="0.25">
      <c r="A544" s="144"/>
      <c r="B544" s="144"/>
      <c r="C544" s="144"/>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row>
    <row r="545" spans="1:26" ht="15.75" customHeight="1" x14ac:dyDescent="0.25">
      <c r="A545" s="144"/>
      <c r="B545" s="144"/>
      <c r="C545" s="144"/>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row>
    <row r="546" spans="1:26" ht="15.75" customHeight="1" x14ac:dyDescent="0.25">
      <c r="A546" s="144"/>
      <c r="B546" s="144"/>
      <c r="C546" s="144"/>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row>
    <row r="547" spans="1:26" ht="15.75" customHeight="1" x14ac:dyDescent="0.25">
      <c r="A547" s="144"/>
      <c r="B547" s="144"/>
      <c r="C547" s="144"/>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row>
    <row r="548" spans="1:26" ht="15.75" customHeight="1" x14ac:dyDescent="0.25">
      <c r="A548" s="144"/>
      <c r="B548" s="144"/>
      <c r="C548" s="144"/>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row>
    <row r="549" spans="1:26" ht="15.75" customHeight="1" x14ac:dyDescent="0.25">
      <c r="A549" s="144"/>
      <c r="B549" s="144"/>
      <c r="C549" s="144"/>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row>
    <row r="550" spans="1:26" ht="15.75" customHeight="1" x14ac:dyDescent="0.25">
      <c r="A550" s="144"/>
      <c r="B550" s="144"/>
      <c r="C550" s="144"/>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row>
    <row r="551" spans="1:26" ht="15.75" customHeight="1" x14ac:dyDescent="0.25">
      <c r="A551" s="144"/>
      <c r="B551" s="144"/>
      <c r="C551" s="144"/>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row>
    <row r="552" spans="1:26" ht="15.75" customHeight="1" x14ac:dyDescent="0.25">
      <c r="A552" s="144"/>
      <c r="B552" s="144"/>
      <c r="C552" s="144"/>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row>
    <row r="553" spans="1:26" ht="15.75" customHeight="1" x14ac:dyDescent="0.25">
      <c r="A553" s="144"/>
      <c r="B553" s="144"/>
      <c r="C553" s="144"/>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row>
    <row r="554" spans="1:26" ht="15.75" customHeight="1" x14ac:dyDescent="0.25">
      <c r="A554" s="144"/>
      <c r="B554" s="144"/>
      <c r="C554" s="144"/>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row>
    <row r="555" spans="1:26" ht="15.75" customHeight="1" x14ac:dyDescent="0.25">
      <c r="A555" s="144"/>
      <c r="B555" s="144"/>
      <c r="C555" s="144"/>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row>
    <row r="556" spans="1:26" ht="15.75" customHeight="1" x14ac:dyDescent="0.25">
      <c r="A556" s="144"/>
      <c r="B556" s="144"/>
      <c r="C556" s="144"/>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row>
    <row r="557" spans="1:26" ht="15.75" customHeight="1" x14ac:dyDescent="0.25">
      <c r="A557" s="144"/>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row>
    <row r="558" spans="1:26" ht="15.75" customHeight="1" x14ac:dyDescent="0.25">
      <c r="A558" s="144"/>
      <c r="B558" s="144"/>
      <c r="C558" s="144"/>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row>
    <row r="559" spans="1:26" ht="15.75" customHeight="1" x14ac:dyDescent="0.25">
      <c r="A559" s="144"/>
      <c r="B559" s="144"/>
      <c r="C559" s="144"/>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row>
    <row r="560" spans="1:26" ht="15.75" customHeight="1" x14ac:dyDescent="0.25">
      <c r="A560" s="144"/>
      <c r="B560" s="144"/>
      <c r="C560" s="144"/>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row>
    <row r="561" spans="1:26" ht="15.75" customHeight="1" x14ac:dyDescent="0.25">
      <c r="A561" s="144"/>
      <c r="B561" s="144"/>
      <c r="C561" s="144"/>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row>
    <row r="562" spans="1:26" ht="15.75" customHeight="1" x14ac:dyDescent="0.25">
      <c r="A562" s="144"/>
      <c r="B562" s="144"/>
      <c r="C562" s="144"/>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row>
    <row r="563" spans="1:26" ht="15.75" customHeight="1" x14ac:dyDescent="0.25">
      <c r="A563" s="144"/>
      <c r="B563" s="144"/>
      <c r="C563" s="144"/>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row>
    <row r="564" spans="1:26" ht="15.75" customHeight="1" x14ac:dyDescent="0.25">
      <c r="A564" s="144"/>
      <c r="B564" s="144"/>
      <c r="C564" s="144"/>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row>
    <row r="565" spans="1:26" ht="15.75" customHeight="1" x14ac:dyDescent="0.25">
      <c r="A565" s="144"/>
      <c r="B565" s="144"/>
      <c r="C565" s="144"/>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row>
    <row r="566" spans="1:26" ht="15.75" customHeight="1" x14ac:dyDescent="0.25">
      <c r="A566" s="144"/>
      <c r="B566" s="144"/>
      <c r="C566" s="144"/>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row>
    <row r="567" spans="1:26" ht="15.75" customHeight="1" x14ac:dyDescent="0.25">
      <c r="A567" s="144"/>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row>
    <row r="568" spans="1:26" ht="15.75" customHeight="1" x14ac:dyDescent="0.25">
      <c r="A568" s="144"/>
      <c r="B568" s="144"/>
      <c r="C568" s="144"/>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row>
    <row r="569" spans="1:26" ht="15.75" customHeight="1" x14ac:dyDescent="0.25">
      <c r="A569" s="144"/>
      <c r="B569" s="144"/>
      <c r="C569" s="144"/>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row>
    <row r="570" spans="1:26" ht="15.75" customHeight="1" x14ac:dyDescent="0.25">
      <c r="A570" s="144"/>
      <c r="B570" s="144"/>
      <c r="C570" s="144"/>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row>
    <row r="571" spans="1:26" ht="15.75" customHeight="1" x14ac:dyDescent="0.25">
      <c r="A571" s="144"/>
      <c r="B571" s="144"/>
      <c r="C571" s="144"/>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row>
    <row r="572" spans="1:26" ht="15.75" customHeight="1" x14ac:dyDescent="0.25">
      <c r="A572" s="144"/>
      <c r="B572" s="144"/>
      <c r="C572" s="144"/>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row>
    <row r="573" spans="1:26" ht="15.75" customHeight="1" x14ac:dyDescent="0.25">
      <c r="A573" s="144"/>
      <c r="B573" s="144"/>
      <c r="C573" s="144"/>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row>
    <row r="574" spans="1:26" ht="15.75" customHeight="1" x14ac:dyDescent="0.25">
      <c r="A574" s="144"/>
      <c r="B574" s="144"/>
      <c r="C574" s="144"/>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row>
    <row r="575" spans="1:26" ht="15.75" customHeight="1" x14ac:dyDescent="0.25">
      <c r="A575" s="144"/>
      <c r="B575" s="144"/>
      <c r="C575" s="144"/>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row>
    <row r="576" spans="1:26" ht="15.75" customHeight="1" x14ac:dyDescent="0.25">
      <c r="A576" s="144"/>
      <c r="B576" s="144"/>
      <c r="C576" s="144"/>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row>
    <row r="577" spans="1:26" ht="15.75" customHeight="1" x14ac:dyDescent="0.25">
      <c r="A577" s="144"/>
      <c r="B577" s="144"/>
      <c r="C577" s="144"/>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row>
    <row r="578" spans="1:26" ht="15.75" customHeight="1" x14ac:dyDescent="0.25">
      <c r="A578" s="144"/>
      <c r="B578" s="144"/>
      <c r="C578" s="144"/>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row>
    <row r="579" spans="1:26" ht="15.75" customHeight="1" x14ac:dyDescent="0.25">
      <c r="A579" s="144"/>
      <c r="B579" s="144"/>
      <c r="C579" s="144"/>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row>
    <row r="580" spans="1:26" ht="15.75" customHeight="1" x14ac:dyDescent="0.25">
      <c r="A580" s="144"/>
      <c r="B580" s="144"/>
      <c r="C580" s="144"/>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row>
    <row r="581" spans="1:26" ht="15.75" customHeight="1" x14ac:dyDescent="0.25">
      <c r="A581" s="144"/>
      <c r="B581" s="144"/>
      <c r="C581" s="144"/>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row>
    <row r="582" spans="1:26" ht="15.75" customHeight="1" x14ac:dyDescent="0.25">
      <c r="A582" s="144"/>
      <c r="B582" s="144"/>
      <c r="C582" s="144"/>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row>
    <row r="583" spans="1:26" ht="15.75" customHeight="1" x14ac:dyDescent="0.25">
      <c r="A583" s="144"/>
      <c r="B583" s="144"/>
      <c r="C583" s="144"/>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row>
    <row r="584" spans="1:26" ht="15.75" customHeight="1" x14ac:dyDescent="0.25">
      <c r="A584" s="144"/>
      <c r="B584" s="144"/>
      <c r="C584" s="144"/>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row>
    <row r="585" spans="1:26" ht="15.75" customHeight="1" x14ac:dyDescent="0.25">
      <c r="A585" s="144"/>
      <c r="B585" s="144"/>
      <c r="C585" s="144"/>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row>
    <row r="586" spans="1:26" ht="15.75" customHeight="1" x14ac:dyDescent="0.25">
      <c r="A586" s="144"/>
      <c r="B586" s="144"/>
      <c r="C586" s="144"/>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row>
    <row r="587" spans="1:26" ht="15.75" customHeight="1" x14ac:dyDescent="0.25">
      <c r="A587" s="144"/>
      <c r="B587" s="144"/>
      <c r="C587" s="144"/>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row>
    <row r="588" spans="1:26" ht="15.75" customHeight="1" x14ac:dyDescent="0.25">
      <c r="A588" s="144"/>
      <c r="B588" s="144"/>
      <c r="C588" s="144"/>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row>
    <row r="589" spans="1:26" ht="15.75" customHeight="1" x14ac:dyDescent="0.25">
      <c r="A589" s="144"/>
      <c r="B589" s="144"/>
      <c r="C589" s="144"/>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row>
    <row r="590" spans="1:26" ht="15.75" customHeight="1" x14ac:dyDescent="0.25">
      <c r="A590" s="144"/>
      <c r="B590" s="144"/>
      <c r="C590" s="144"/>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row>
    <row r="591" spans="1:26" ht="15.75" customHeight="1" x14ac:dyDescent="0.25">
      <c r="A591" s="144"/>
      <c r="B591" s="144"/>
      <c r="C591" s="144"/>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row>
    <row r="592" spans="1:26" ht="15.75" customHeight="1" x14ac:dyDescent="0.25">
      <c r="A592" s="144"/>
      <c r="B592" s="144"/>
      <c r="C592" s="144"/>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row>
    <row r="593" spans="1:26" ht="15.75" customHeight="1" x14ac:dyDescent="0.25">
      <c r="A593" s="144"/>
      <c r="B593" s="144"/>
      <c r="C593" s="144"/>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row>
    <row r="594" spans="1:26" ht="15.75" customHeight="1" x14ac:dyDescent="0.25">
      <c r="A594" s="144"/>
      <c r="B594" s="144"/>
      <c r="C594" s="144"/>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row>
    <row r="595" spans="1:26" ht="15.75" customHeight="1" x14ac:dyDescent="0.25">
      <c r="A595" s="144"/>
      <c r="B595" s="144"/>
      <c r="C595" s="144"/>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row>
    <row r="596" spans="1:26" ht="15.75" customHeight="1" x14ac:dyDescent="0.25">
      <c r="A596" s="144"/>
      <c r="B596" s="144"/>
      <c r="C596" s="144"/>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row>
    <row r="597" spans="1:26" ht="15.75" customHeight="1" x14ac:dyDescent="0.25">
      <c r="A597" s="144"/>
      <c r="B597" s="144"/>
      <c r="C597" s="144"/>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row>
    <row r="598" spans="1:26" ht="15.75" customHeight="1" x14ac:dyDescent="0.25">
      <c r="A598" s="144"/>
      <c r="B598" s="144"/>
      <c r="C598" s="144"/>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row>
    <row r="599" spans="1:26" ht="15.75" customHeight="1" x14ac:dyDescent="0.25">
      <c r="A599" s="144"/>
      <c r="B599" s="144"/>
      <c r="C599" s="144"/>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row>
    <row r="600" spans="1:26" ht="15.75" customHeight="1" x14ac:dyDescent="0.25">
      <c r="A600" s="144"/>
      <c r="B600" s="144"/>
      <c r="C600" s="144"/>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row>
    <row r="601" spans="1:26" ht="15.75" customHeight="1" x14ac:dyDescent="0.25">
      <c r="A601" s="144"/>
      <c r="B601" s="144"/>
      <c r="C601" s="144"/>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row>
    <row r="602" spans="1:26" ht="15.75" customHeight="1" x14ac:dyDescent="0.25">
      <c r="A602" s="144"/>
      <c r="B602" s="144"/>
      <c r="C602" s="144"/>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row>
    <row r="603" spans="1:26" ht="15.75" customHeight="1" x14ac:dyDescent="0.25">
      <c r="A603" s="144"/>
      <c r="B603" s="144"/>
      <c r="C603" s="144"/>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row>
    <row r="604" spans="1:26" ht="15.75" customHeight="1" x14ac:dyDescent="0.25">
      <c r="A604" s="144"/>
      <c r="B604" s="144"/>
      <c r="C604" s="144"/>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row>
    <row r="605" spans="1:26" ht="15.75" customHeight="1" x14ac:dyDescent="0.25">
      <c r="A605" s="144"/>
      <c r="B605" s="144"/>
      <c r="C605" s="144"/>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row>
    <row r="606" spans="1:26" ht="15.75" customHeight="1" x14ac:dyDescent="0.25">
      <c r="A606" s="144"/>
      <c r="B606" s="144"/>
      <c r="C606" s="144"/>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row>
    <row r="607" spans="1:26" ht="15.75" customHeight="1" x14ac:dyDescent="0.25">
      <c r="A607" s="144"/>
      <c r="B607" s="144"/>
      <c r="C607" s="144"/>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row>
    <row r="608" spans="1:26" ht="15.75" customHeight="1" x14ac:dyDescent="0.25">
      <c r="A608" s="144"/>
      <c r="B608" s="144"/>
      <c r="C608" s="144"/>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row>
    <row r="609" spans="1:26" ht="15.75" customHeight="1" x14ac:dyDescent="0.25">
      <c r="A609" s="144"/>
      <c r="B609" s="144"/>
      <c r="C609" s="144"/>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row>
    <row r="610" spans="1:26" ht="15.75" customHeight="1" x14ac:dyDescent="0.25">
      <c r="A610" s="144"/>
      <c r="B610" s="144"/>
      <c r="C610" s="144"/>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row>
    <row r="611" spans="1:26" ht="15.75" customHeight="1" x14ac:dyDescent="0.25">
      <c r="A611" s="144"/>
      <c r="B611" s="144"/>
      <c r="C611" s="144"/>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row>
    <row r="612" spans="1:26" ht="15.75" customHeight="1" x14ac:dyDescent="0.25">
      <c r="A612" s="144"/>
      <c r="B612" s="144"/>
      <c r="C612" s="144"/>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row>
    <row r="613" spans="1:26" ht="15.75" customHeight="1" x14ac:dyDescent="0.25">
      <c r="A613" s="144"/>
      <c r="B613" s="144"/>
      <c r="C613" s="144"/>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row>
    <row r="614" spans="1:26" ht="15.75" customHeight="1" x14ac:dyDescent="0.25">
      <c r="A614" s="144"/>
      <c r="B614" s="144"/>
      <c r="C614" s="144"/>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row>
    <row r="615" spans="1:26" ht="15.75" customHeight="1" x14ac:dyDescent="0.25">
      <c r="A615" s="144"/>
      <c r="B615" s="144"/>
      <c r="C615" s="144"/>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row>
    <row r="616" spans="1:26" ht="15.75" customHeight="1" x14ac:dyDescent="0.25">
      <c r="A616" s="144"/>
      <c r="B616" s="144"/>
      <c r="C616" s="144"/>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row>
    <row r="617" spans="1:26" ht="15.75" customHeight="1" x14ac:dyDescent="0.25">
      <c r="A617" s="144"/>
      <c r="B617" s="144"/>
      <c r="C617" s="144"/>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row>
    <row r="618" spans="1:26" ht="15.75" customHeight="1" x14ac:dyDescent="0.25">
      <c r="A618" s="144"/>
      <c r="B618" s="144"/>
      <c r="C618" s="144"/>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row>
    <row r="619" spans="1:26" ht="15.75" customHeight="1" x14ac:dyDescent="0.25">
      <c r="A619" s="144"/>
      <c r="B619" s="144"/>
      <c r="C619" s="144"/>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row>
    <row r="620" spans="1:26" ht="15.75" customHeight="1" x14ac:dyDescent="0.25">
      <c r="A620" s="144"/>
      <c r="B620" s="144"/>
      <c r="C620" s="144"/>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row>
    <row r="621" spans="1:26" ht="15.75" customHeight="1" x14ac:dyDescent="0.25">
      <c r="A621" s="144"/>
      <c r="B621" s="144"/>
      <c r="C621" s="144"/>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row>
    <row r="622" spans="1:26" ht="15.75" customHeight="1" x14ac:dyDescent="0.25">
      <c r="A622" s="144"/>
      <c r="B622" s="144"/>
      <c r="C622" s="144"/>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row>
    <row r="623" spans="1:26" ht="15.75" customHeight="1" x14ac:dyDescent="0.25">
      <c r="A623" s="144"/>
      <c r="B623" s="144"/>
      <c r="C623" s="144"/>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row>
    <row r="624" spans="1:26" ht="15.75" customHeight="1" x14ac:dyDescent="0.25">
      <c r="A624" s="144"/>
      <c r="B624" s="144"/>
      <c r="C624" s="144"/>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row>
    <row r="625" spans="1:26" ht="15.75" customHeight="1" x14ac:dyDescent="0.25">
      <c r="A625" s="144"/>
      <c r="B625" s="144"/>
      <c r="C625" s="144"/>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row>
    <row r="626" spans="1:26" ht="15.75" customHeight="1" x14ac:dyDescent="0.25">
      <c r="A626" s="144"/>
      <c r="B626" s="144"/>
      <c r="C626" s="144"/>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row>
    <row r="627" spans="1:26" ht="15.75" customHeight="1" x14ac:dyDescent="0.25">
      <c r="A627" s="144"/>
      <c r="B627" s="144"/>
      <c r="C627" s="144"/>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row>
    <row r="628" spans="1:26" ht="15.75" customHeight="1" x14ac:dyDescent="0.25">
      <c r="A628" s="144"/>
      <c r="B628" s="144"/>
      <c r="C628" s="144"/>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row>
    <row r="629" spans="1:26" ht="15.75" customHeight="1" x14ac:dyDescent="0.25">
      <c r="A629" s="144"/>
      <c r="B629" s="144"/>
      <c r="C629" s="144"/>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row>
    <row r="630" spans="1:26" ht="15.75" customHeight="1" x14ac:dyDescent="0.25">
      <c r="A630" s="144"/>
      <c r="B630" s="144"/>
      <c r="C630" s="144"/>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row>
    <row r="631" spans="1:26" ht="15.75" customHeight="1" x14ac:dyDescent="0.25">
      <c r="A631" s="144"/>
      <c r="B631" s="144"/>
      <c r="C631" s="144"/>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row>
    <row r="632" spans="1:26" ht="15.75" customHeight="1" x14ac:dyDescent="0.25">
      <c r="A632" s="144"/>
      <c r="B632" s="144"/>
      <c r="C632" s="144"/>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row>
    <row r="633" spans="1:26" ht="15.75" customHeight="1" x14ac:dyDescent="0.25">
      <c r="A633" s="144"/>
      <c r="B633" s="144"/>
      <c r="C633" s="144"/>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row>
    <row r="634" spans="1:26" ht="15.75" customHeight="1" x14ac:dyDescent="0.25">
      <c r="A634" s="144"/>
      <c r="B634" s="144"/>
      <c r="C634" s="144"/>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row>
    <row r="635" spans="1:26" ht="15.75" customHeight="1" x14ac:dyDescent="0.25">
      <c r="A635" s="144"/>
      <c r="B635" s="144"/>
      <c r="C635" s="144"/>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row>
    <row r="636" spans="1:26" ht="15.75" customHeight="1" x14ac:dyDescent="0.25">
      <c r="A636" s="144"/>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row>
    <row r="637" spans="1:26" ht="15.75" customHeight="1" x14ac:dyDescent="0.25">
      <c r="A637" s="144"/>
      <c r="B637" s="144"/>
      <c r="C637" s="144"/>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row>
    <row r="638" spans="1:26" ht="15.75" customHeight="1" x14ac:dyDescent="0.25">
      <c r="A638" s="144"/>
      <c r="B638" s="144"/>
      <c r="C638" s="144"/>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row>
    <row r="639" spans="1:26" ht="15.75" customHeight="1" x14ac:dyDescent="0.25">
      <c r="A639" s="144"/>
      <c r="B639" s="144"/>
      <c r="C639" s="144"/>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row>
    <row r="640" spans="1:26" ht="15.75" customHeight="1" x14ac:dyDescent="0.25">
      <c r="A640" s="144"/>
      <c r="B640" s="144"/>
      <c r="C640" s="144"/>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row>
    <row r="641" spans="1:26" ht="15.75" customHeight="1" x14ac:dyDescent="0.25">
      <c r="A641" s="144"/>
      <c r="B641" s="144"/>
      <c r="C641" s="144"/>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row>
    <row r="642" spans="1:26" ht="15.75" customHeight="1" x14ac:dyDescent="0.25">
      <c r="A642" s="144"/>
      <c r="B642" s="144"/>
      <c r="C642" s="144"/>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row>
    <row r="643" spans="1:26" ht="15.75" customHeight="1" x14ac:dyDescent="0.25">
      <c r="A643" s="144"/>
      <c r="B643" s="144"/>
      <c r="C643" s="144"/>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row>
    <row r="644" spans="1:26" ht="15.75" customHeight="1" x14ac:dyDescent="0.25">
      <c r="A644" s="144"/>
      <c r="B644" s="144"/>
      <c r="C644" s="144"/>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row>
    <row r="645" spans="1:26" ht="15.75" customHeight="1" x14ac:dyDescent="0.25">
      <c r="A645" s="144"/>
      <c r="B645" s="144"/>
      <c r="C645" s="144"/>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row>
    <row r="646" spans="1:26" ht="15.75" customHeight="1" x14ac:dyDescent="0.25">
      <c r="A646" s="144"/>
      <c r="B646" s="144"/>
      <c r="C646" s="144"/>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row>
    <row r="647" spans="1:26" ht="15.75" customHeight="1" x14ac:dyDescent="0.25">
      <c r="A647" s="144"/>
      <c r="B647" s="144"/>
      <c r="C647" s="144"/>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row>
    <row r="648" spans="1:26" ht="15.75" customHeight="1" x14ac:dyDescent="0.25">
      <c r="A648" s="144"/>
      <c r="B648" s="144"/>
      <c r="C648" s="144"/>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row>
    <row r="649" spans="1:26" ht="15.75" customHeight="1" x14ac:dyDescent="0.25">
      <c r="A649" s="144"/>
      <c r="B649" s="144"/>
      <c r="C649" s="144"/>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row>
    <row r="650" spans="1:26" ht="15.75" customHeight="1" x14ac:dyDescent="0.25">
      <c r="A650" s="144"/>
      <c r="B650" s="144"/>
      <c r="C650" s="144"/>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row>
    <row r="651" spans="1:26" ht="15.75" customHeight="1" x14ac:dyDescent="0.25">
      <c r="A651" s="144"/>
      <c r="B651" s="144"/>
      <c r="C651" s="144"/>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row>
    <row r="652" spans="1:26" ht="15.75" customHeight="1" x14ac:dyDescent="0.25">
      <c r="A652" s="144"/>
      <c r="B652" s="144"/>
      <c r="C652" s="144"/>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row>
    <row r="653" spans="1:26" ht="15.75" customHeight="1" x14ac:dyDescent="0.25">
      <c r="A653" s="144"/>
      <c r="B653" s="144"/>
      <c r="C653" s="144"/>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row>
    <row r="654" spans="1:26" ht="15.75" customHeight="1" x14ac:dyDescent="0.25">
      <c r="A654" s="144"/>
      <c r="B654" s="144"/>
      <c r="C654" s="144"/>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row>
    <row r="655" spans="1:26" ht="15.75" customHeight="1" x14ac:dyDescent="0.25">
      <c r="A655" s="144"/>
      <c r="B655" s="144"/>
      <c r="C655" s="144"/>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row>
    <row r="656" spans="1:26" ht="15.75" customHeight="1" x14ac:dyDescent="0.25">
      <c r="A656" s="144"/>
      <c r="B656" s="144"/>
      <c r="C656" s="144"/>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row>
    <row r="657" spans="1:26" ht="15.75" customHeight="1" x14ac:dyDescent="0.25">
      <c r="A657" s="144"/>
      <c r="B657" s="144"/>
      <c r="C657" s="144"/>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row>
    <row r="658" spans="1:26" ht="15.75" customHeight="1" x14ac:dyDescent="0.25">
      <c r="A658" s="144"/>
      <c r="B658" s="144"/>
      <c r="C658" s="144"/>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row>
    <row r="659" spans="1:26" ht="15.75" customHeight="1" x14ac:dyDescent="0.25">
      <c r="A659" s="144"/>
      <c r="B659" s="144"/>
      <c r="C659" s="144"/>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row>
    <row r="660" spans="1:26" ht="15.75" customHeight="1" x14ac:dyDescent="0.25">
      <c r="A660" s="144"/>
      <c r="B660" s="144"/>
      <c r="C660" s="144"/>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row>
    <row r="661" spans="1:26" ht="15.75" customHeight="1" x14ac:dyDescent="0.25">
      <c r="A661" s="144"/>
      <c r="B661" s="144"/>
      <c r="C661" s="144"/>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row>
    <row r="662" spans="1:26" ht="15.75" customHeight="1" x14ac:dyDescent="0.25">
      <c r="A662" s="144"/>
      <c r="B662" s="144"/>
      <c r="C662" s="144"/>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row>
    <row r="663" spans="1:26" ht="15.75" customHeight="1" x14ac:dyDescent="0.25">
      <c r="A663" s="144"/>
      <c r="B663" s="144"/>
      <c r="C663" s="144"/>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row>
    <row r="664" spans="1:26" ht="15.75" customHeight="1" x14ac:dyDescent="0.25">
      <c r="A664" s="144"/>
      <c r="B664" s="144"/>
      <c r="C664" s="144"/>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row>
    <row r="665" spans="1:26" ht="15.75" customHeight="1" x14ac:dyDescent="0.25">
      <c r="A665" s="144"/>
      <c r="B665" s="144"/>
      <c r="C665" s="144"/>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row>
    <row r="666" spans="1:26" ht="15.75" customHeight="1" x14ac:dyDescent="0.25">
      <c r="A666" s="144"/>
      <c r="B666" s="144"/>
      <c r="C666" s="144"/>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row>
    <row r="667" spans="1:26" ht="15.75" customHeight="1" x14ac:dyDescent="0.25">
      <c r="A667" s="144"/>
      <c r="B667" s="144"/>
      <c r="C667" s="144"/>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row>
    <row r="668" spans="1:26" ht="15.75" customHeight="1" x14ac:dyDescent="0.25">
      <c r="A668" s="144"/>
      <c r="B668" s="144"/>
      <c r="C668" s="144"/>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row>
    <row r="669" spans="1:26" ht="15.75" customHeight="1" x14ac:dyDescent="0.25">
      <c r="A669" s="144"/>
      <c r="B669" s="144"/>
      <c r="C669" s="144"/>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row>
    <row r="670" spans="1:26" ht="15.75" customHeight="1" x14ac:dyDescent="0.25">
      <c r="A670" s="144"/>
      <c r="B670" s="144"/>
      <c r="C670" s="144"/>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row>
    <row r="671" spans="1:26" ht="15.75" customHeight="1" x14ac:dyDescent="0.25">
      <c r="A671" s="144"/>
      <c r="B671" s="144"/>
      <c r="C671" s="144"/>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row>
    <row r="672" spans="1:26" ht="15.75" customHeight="1" x14ac:dyDescent="0.25">
      <c r="A672" s="144"/>
      <c r="B672" s="144"/>
      <c r="C672" s="144"/>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row>
    <row r="673" spans="1:26" ht="15.75" customHeight="1" x14ac:dyDescent="0.25">
      <c r="A673" s="144"/>
      <c r="B673" s="144"/>
      <c r="C673" s="144"/>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row>
    <row r="674" spans="1:26" ht="15.75" customHeight="1" x14ac:dyDescent="0.25">
      <c r="A674" s="144"/>
      <c r="B674" s="144"/>
      <c r="C674" s="144"/>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row>
    <row r="675" spans="1:26" ht="15.75" customHeight="1" x14ac:dyDescent="0.25">
      <c r="A675" s="144"/>
      <c r="B675" s="144"/>
      <c r="C675" s="144"/>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row>
    <row r="676" spans="1:26" ht="15.75" customHeight="1" x14ac:dyDescent="0.25">
      <c r="A676" s="144"/>
      <c r="B676" s="144"/>
      <c r="C676" s="144"/>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row>
    <row r="677" spans="1:26" ht="15.75" customHeight="1" x14ac:dyDescent="0.25">
      <c r="A677" s="144"/>
      <c r="B677" s="144"/>
      <c r="C677" s="144"/>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row>
    <row r="678" spans="1:26" ht="15.75" customHeight="1" x14ac:dyDescent="0.25">
      <c r="A678" s="144"/>
      <c r="B678" s="144"/>
      <c r="C678" s="144"/>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row>
    <row r="679" spans="1:26" ht="15.75" customHeight="1" x14ac:dyDescent="0.25">
      <c r="A679" s="144"/>
      <c r="B679" s="144"/>
      <c r="C679" s="144"/>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row>
    <row r="680" spans="1:26" ht="15.75" customHeight="1" x14ac:dyDescent="0.25">
      <c r="A680" s="144"/>
      <c r="B680" s="144"/>
      <c r="C680" s="144"/>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row>
    <row r="681" spans="1:26" ht="15.75" customHeight="1" x14ac:dyDescent="0.25">
      <c r="A681" s="144"/>
      <c r="B681" s="144"/>
      <c r="C681" s="144"/>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row>
    <row r="682" spans="1:26" ht="15.75" customHeight="1" x14ac:dyDescent="0.25">
      <c r="A682" s="144"/>
      <c r="B682" s="144"/>
      <c r="C682" s="144"/>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row>
    <row r="683" spans="1:26" ht="15.75" customHeight="1" x14ac:dyDescent="0.25">
      <c r="A683" s="144"/>
      <c r="B683" s="144"/>
      <c r="C683" s="144"/>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row>
    <row r="684" spans="1:26" ht="15.75" customHeight="1" x14ac:dyDescent="0.25">
      <c r="A684" s="144"/>
      <c r="B684" s="144"/>
      <c r="C684" s="144"/>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row>
    <row r="685" spans="1:26" ht="15.75" customHeight="1" x14ac:dyDescent="0.25">
      <c r="A685" s="144"/>
      <c r="B685" s="144"/>
      <c r="C685" s="144"/>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row>
    <row r="686" spans="1:26" ht="15.75" customHeight="1" x14ac:dyDescent="0.25">
      <c r="A686" s="144"/>
      <c r="B686" s="144"/>
      <c r="C686" s="144"/>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row>
    <row r="687" spans="1:26" ht="15.75" customHeight="1" x14ac:dyDescent="0.25">
      <c r="A687" s="144"/>
      <c r="B687" s="144"/>
      <c r="C687" s="144"/>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row>
    <row r="688" spans="1:26" ht="15.75" customHeight="1" x14ac:dyDescent="0.25">
      <c r="A688" s="144"/>
      <c r="B688" s="144"/>
      <c r="C688" s="144"/>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row>
    <row r="689" spans="1:26" ht="15.75" customHeight="1" x14ac:dyDescent="0.25">
      <c r="A689" s="144"/>
      <c r="B689" s="144"/>
      <c r="C689" s="144"/>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row>
    <row r="690" spans="1:26" ht="15.75" customHeight="1" x14ac:dyDescent="0.25">
      <c r="A690" s="144"/>
      <c r="B690" s="144"/>
      <c r="C690" s="144"/>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row>
    <row r="691" spans="1:26" ht="15.75" customHeight="1" x14ac:dyDescent="0.25">
      <c r="A691" s="144"/>
      <c r="B691" s="144"/>
      <c r="C691" s="144"/>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row>
    <row r="692" spans="1:26" ht="15.75" customHeight="1" x14ac:dyDescent="0.25">
      <c r="A692" s="144"/>
      <c r="B692" s="144"/>
      <c r="C692" s="144"/>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row>
    <row r="693" spans="1:26" ht="15.75" customHeight="1" x14ac:dyDescent="0.25">
      <c r="A693" s="144"/>
      <c r="B693" s="144"/>
      <c r="C693" s="144"/>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row>
    <row r="694" spans="1:26" ht="15.75" customHeight="1" x14ac:dyDescent="0.25">
      <c r="A694" s="144"/>
      <c r="B694" s="144"/>
      <c r="C694" s="144"/>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row>
    <row r="695" spans="1:26" ht="15.75" customHeight="1" x14ac:dyDescent="0.25">
      <c r="A695" s="144"/>
      <c r="B695" s="144"/>
      <c r="C695" s="144"/>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row>
    <row r="696" spans="1:26" ht="15.75" customHeight="1" x14ac:dyDescent="0.25">
      <c r="A696" s="144"/>
      <c r="B696" s="144"/>
      <c r="C696" s="144"/>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row>
    <row r="697" spans="1:26" ht="15.75" customHeight="1" x14ac:dyDescent="0.25">
      <c r="A697" s="144"/>
      <c r="B697" s="144"/>
      <c r="C697" s="144"/>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row>
    <row r="698" spans="1:26" ht="15.75" customHeight="1" x14ac:dyDescent="0.25">
      <c r="A698" s="144"/>
      <c r="B698" s="144"/>
      <c r="C698" s="144"/>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row>
    <row r="699" spans="1:26" ht="15.75" customHeight="1" x14ac:dyDescent="0.25">
      <c r="A699" s="144"/>
      <c r="B699" s="144"/>
      <c r="C699" s="144"/>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row>
    <row r="700" spans="1:26" ht="15.75" customHeight="1" x14ac:dyDescent="0.25">
      <c r="A700" s="144"/>
      <c r="B700" s="144"/>
      <c r="C700" s="144"/>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row>
    <row r="701" spans="1:26" ht="15.75" customHeight="1" x14ac:dyDescent="0.25">
      <c r="A701" s="144"/>
      <c r="B701" s="144"/>
      <c r="C701" s="144"/>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row>
    <row r="702" spans="1:26" ht="15.75" customHeight="1" x14ac:dyDescent="0.25">
      <c r="A702" s="144"/>
      <c r="B702" s="144"/>
      <c r="C702" s="144"/>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row>
    <row r="703" spans="1:26" ht="15.75" customHeight="1" x14ac:dyDescent="0.25">
      <c r="A703" s="144"/>
      <c r="B703" s="144"/>
      <c r="C703" s="144"/>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row>
    <row r="704" spans="1:26" ht="15.75" customHeight="1" x14ac:dyDescent="0.25">
      <c r="A704" s="144"/>
      <c r="B704" s="144"/>
      <c r="C704" s="144"/>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row>
    <row r="705" spans="1:26" ht="15.75" customHeight="1" x14ac:dyDescent="0.25">
      <c r="A705" s="144"/>
      <c r="B705" s="144"/>
      <c r="C705" s="144"/>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row>
    <row r="706" spans="1:26" ht="15.75" customHeight="1" x14ac:dyDescent="0.25">
      <c r="A706" s="144"/>
      <c r="B706" s="144"/>
      <c r="C706" s="144"/>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row>
    <row r="707" spans="1:26" ht="15.75" customHeight="1" x14ac:dyDescent="0.25">
      <c r="A707" s="144"/>
      <c r="B707" s="144"/>
      <c r="C707" s="144"/>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row>
    <row r="708" spans="1:26" ht="15.75" customHeight="1" x14ac:dyDescent="0.25">
      <c r="A708" s="144"/>
      <c r="B708" s="144"/>
      <c r="C708" s="144"/>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row>
    <row r="709" spans="1:26" ht="15.75" customHeight="1" x14ac:dyDescent="0.25">
      <c r="A709" s="144"/>
      <c r="B709" s="144"/>
      <c r="C709" s="144"/>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row>
    <row r="710" spans="1:26" ht="15.75" customHeight="1" x14ac:dyDescent="0.25">
      <c r="A710" s="144"/>
      <c r="B710" s="144"/>
      <c r="C710" s="144"/>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row>
    <row r="711" spans="1:26" ht="15.75" customHeight="1" x14ac:dyDescent="0.25">
      <c r="A711" s="144"/>
      <c r="B711" s="144"/>
      <c r="C711" s="144"/>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row>
    <row r="712" spans="1:26" ht="15.75" customHeight="1" x14ac:dyDescent="0.25">
      <c r="A712" s="144"/>
      <c r="B712" s="144"/>
      <c r="C712" s="144"/>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row>
    <row r="713" spans="1:26" ht="15.75" customHeight="1" x14ac:dyDescent="0.25">
      <c r="A713" s="144"/>
      <c r="B713" s="144"/>
      <c r="C713" s="144"/>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row>
    <row r="714" spans="1:26" ht="15.75" customHeight="1" x14ac:dyDescent="0.25">
      <c r="A714" s="144"/>
      <c r="B714" s="144"/>
      <c r="C714" s="144"/>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row>
    <row r="715" spans="1:26" ht="15.75" customHeight="1" x14ac:dyDescent="0.25">
      <c r="A715" s="144"/>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row>
    <row r="716" spans="1:26" ht="15.75" customHeight="1" x14ac:dyDescent="0.25">
      <c r="A716" s="144"/>
      <c r="B716" s="144"/>
      <c r="C716" s="144"/>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row>
    <row r="717" spans="1:26" ht="15.75" customHeight="1" x14ac:dyDescent="0.25">
      <c r="A717" s="144"/>
      <c r="B717" s="144"/>
      <c r="C717" s="144"/>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row>
    <row r="718" spans="1:26" ht="15.75" customHeight="1" x14ac:dyDescent="0.25">
      <c r="A718" s="144"/>
      <c r="B718" s="144"/>
      <c r="C718" s="144"/>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row>
    <row r="719" spans="1:26" ht="15.75" customHeight="1" x14ac:dyDescent="0.25">
      <c r="A719" s="144"/>
      <c r="B719" s="144"/>
      <c r="C719" s="144"/>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row>
    <row r="720" spans="1:26" ht="15.75" customHeight="1" x14ac:dyDescent="0.25">
      <c r="A720" s="144"/>
      <c r="B720" s="144"/>
      <c r="C720" s="144"/>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row>
    <row r="721" spans="1:26" ht="15.75" customHeight="1" x14ac:dyDescent="0.25">
      <c r="A721" s="144"/>
      <c r="B721" s="144"/>
      <c r="C721" s="144"/>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row>
    <row r="722" spans="1:26" ht="15.75" customHeight="1" x14ac:dyDescent="0.25">
      <c r="A722" s="144"/>
      <c r="B722" s="144"/>
      <c r="C722" s="144"/>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row>
    <row r="723" spans="1:26" ht="15.75" customHeight="1" x14ac:dyDescent="0.25">
      <c r="A723" s="144"/>
      <c r="B723" s="144"/>
      <c r="C723" s="144"/>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row>
    <row r="724" spans="1:26" ht="15.75" customHeight="1" x14ac:dyDescent="0.25">
      <c r="A724" s="144"/>
      <c r="B724" s="144"/>
      <c r="C724" s="144"/>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row>
    <row r="725" spans="1:26" ht="15.75" customHeight="1" x14ac:dyDescent="0.25">
      <c r="A725" s="144"/>
      <c r="B725" s="144"/>
      <c r="C725" s="144"/>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row>
    <row r="726" spans="1:26" ht="15.75" customHeight="1" x14ac:dyDescent="0.25">
      <c r="A726" s="144"/>
      <c r="B726" s="144"/>
      <c r="C726" s="144"/>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row>
    <row r="727" spans="1:26" ht="15.75" customHeight="1" x14ac:dyDescent="0.25">
      <c r="A727" s="144"/>
      <c r="B727" s="144"/>
      <c r="C727" s="144"/>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row>
    <row r="728" spans="1:26" ht="15.75" customHeight="1" x14ac:dyDescent="0.25">
      <c r="A728" s="144"/>
      <c r="B728" s="144"/>
      <c r="C728" s="144"/>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row>
    <row r="729" spans="1:26" ht="15.75" customHeight="1" x14ac:dyDescent="0.25">
      <c r="A729" s="144"/>
      <c r="B729" s="144"/>
      <c r="C729" s="144"/>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row>
    <row r="730" spans="1:26" ht="15.75" customHeight="1" x14ac:dyDescent="0.25">
      <c r="A730" s="144"/>
      <c r="B730" s="144"/>
      <c r="C730" s="144"/>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row>
    <row r="731" spans="1:26" ht="15.75" customHeight="1" x14ac:dyDescent="0.25">
      <c r="A731" s="144"/>
      <c r="B731" s="144"/>
      <c r="C731" s="144"/>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row>
    <row r="732" spans="1:26" ht="15.75" customHeight="1" x14ac:dyDescent="0.25">
      <c r="A732" s="144"/>
      <c r="B732" s="144"/>
      <c r="C732" s="144"/>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row>
    <row r="733" spans="1:26" ht="15.75" customHeight="1" x14ac:dyDescent="0.25">
      <c r="A733" s="144"/>
      <c r="B733" s="144"/>
      <c r="C733" s="144"/>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row>
    <row r="734" spans="1:26" ht="15.75" customHeight="1" x14ac:dyDescent="0.25">
      <c r="A734" s="144"/>
      <c r="B734" s="144"/>
      <c r="C734" s="144"/>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row>
    <row r="735" spans="1:26" ht="15.75" customHeight="1" x14ac:dyDescent="0.25">
      <c r="A735" s="144"/>
      <c r="B735" s="144"/>
      <c r="C735" s="144"/>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row>
    <row r="736" spans="1:26" ht="15.75" customHeight="1" x14ac:dyDescent="0.25">
      <c r="A736" s="144"/>
      <c r="B736" s="144"/>
      <c r="C736" s="144"/>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row>
    <row r="737" spans="1:26" ht="15.75" customHeight="1" x14ac:dyDescent="0.25">
      <c r="A737" s="144"/>
      <c r="B737" s="144"/>
      <c r="C737" s="144"/>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row>
    <row r="738" spans="1:26" ht="15.75" customHeight="1" x14ac:dyDescent="0.25">
      <c r="A738" s="144"/>
      <c r="B738" s="144"/>
      <c r="C738" s="144"/>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row>
    <row r="739" spans="1:26" ht="15.75" customHeight="1" x14ac:dyDescent="0.25">
      <c r="A739" s="144"/>
      <c r="B739" s="144"/>
      <c r="C739" s="144"/>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row>
    <row r="740" spans="1:26" ht="15.75" customHeight="1" x14ac:dyDescent="0.25">
      <c r="A740" s="144"/>
      <c r="B740" s="144"/>
      <c r="C740" s="144"/>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row>
    <row r="741" spans="1:26" ht="15.75" customHeight="1" x14ac:dyDescent="0.25">
      <c r="A741" s="144"/>
      <c r="B741" s="144"/>
      <c r="C741" s="144"/>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row>
    <row r="742" spans="1:26" ht="15.75" customHeight="1" x14ac:dyDescent="0.25">
      <c r="A742" s="144"/>
      <c r="B742" s="144"/>
      <c r="C742" s="144"/>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row>
    <row r="743" spans="1:26" ht="15.75" customHeight="1" x14ac:dyDescent="0.25">
      <c r="A743" s="144"/>
      <c r="B743" s="144"/>
      <c r="C743" s="144"/>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row>
    <row r="744" spans="1:26" ht="15.75" customHeight="1" x14ac:dyDescent="0.25">
      <c r="A744" s="144"/>
      <c r="B744" s="144"/>
      <c r="C744" s="144"/>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row>
    <row r="745" spans="1:26" ht="15.75" customHeight="1" x14ac:dyDescent="0.25">
      <c r="A745" s="144"/>
      <c r="B745" s="144"/>
      <c r="C745" s="144"/>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row>
    <row r="746" spans="1:26" ht="15.75" customHeight="1" x14ac:dyDescent="0.25">
      <c r="A746" s="144"/>
      <c r="B746" s="144"/>
      <c r="C746" s="144"/>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row>
    <row r="747" spans="1:26" ht="15.75" customHeight="1" x14ac:dyDescent="0.25">
      <c r="A747" s="144"/>
      <c r="B747" s="144"/>
      <c r="C747" s="144"/>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row>
    <row r="748" spans="1:26" ht="15.75" customHeight="1" x14ac:dyDescent="0.25">
      <c r="A748" s="144"/>
      <c r="B748" s="144"/>
      <c r="C748" s="144"/>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row>
    <row r="749" spans="1:26" ht="15.75" customHeight="1" x14ac:dyDescent="0.25">
      <c r="A749" s="144"/>
      <c r="B749" s="144"/>
      <c r="C749" s="144"/>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row>
    <row r="750" spans="1:26" ht="15.75" customHeight="1" x14ac:dyDescent="0.25">
      <c r="A750" s="144"/>
      <c r="B750" s="144"/>
      <c r="C750" s="144"/>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row>
    <row r="751" spans="1:26" ht="15.75" customHeight="1" x14ac:dyDescent="0.25">
      <c r="A751" s="144"/>
      <c r="B751" s="144"/>
      <c r="C751" s="144"/>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row>
    <row r="752" spans="1:26" ht="15.75" customHeight="1" x14ac:dyDescent="0.25">
      <c r="A752" s="144"/>
      <c r="B752" s="144"/>
      <c r="C752" s="144"/>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row>
    <row r="753" spans="1:26" ht="15.75" customHeight="1" x14ac:dyDescent="0.25">
      <c r="A753" s="144"/>
      <c r="B753" s="144"/>
      <c r="C753" s="144"/>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row>
    <row r="754" spans="1:26" ht="15.75" customHeight="1" x14ac:dyDescent="0.25">
      <c r="A754" s="144"/>
      <c r="B754" s="144"/>
      <c r="C754" s="144"/>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row>
    <row r="755" spans="1:26" ht="15.75" customHeight="1" x14ac:dyDescent="0.25">
      <c r="A755" s="144"/>
      <c r="B755" s="144"/>
      <c r="C755" s="144"/>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row>
    <row r="756" spans="1:26" ht="15.75" customHeight="1" x14ac:dyDescent="0.25">
      <c r="A756" s="144"/>
      <c r="B756" s="144"/>
      <c r="C756" s="144"/>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row>
    <row r="757" spans="1:26" ht="15.75" customHeight="1" x14ac:dyDescent="0.25">
      <c r="A757" s="144"/>
      <c r="B757" s="144"/>
      <c r="C757" s="144"/>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row>
    <row r="758" spans="1:26" ht="15.75" customHeight="1" x14ac:dyDescent="0.25">
      <c r="A758" s="144"/>
      <c r="B758" s="144"/>
      <c r="C758" s="144"/>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row>
    <row r="759" spans="1:26" ht="15.75" customHeight="1" x14ac:dyDescent="0.25">
      <c r="A759" s="144"/>
      <c r="B759" s="144"/>
      <c r="C759" s="144"/>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row>
    <row r="760" spans="1:26" ht="15.75" customHeight="1" x14ac:dyDescent="0.25">
      <c r="A760" s="144"/>
      <c r="B760" s="144"/>
      <c r="C760" s="144"/>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row>
    <row r="761" spans="1:26" ht="15.75" customHeight="1" x14ac:dyDescent="0.25">
      <c r="A761" s="144"/>
      <c r="B761" s="144"/>
      <c r="C761" s="144"/>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row>
    <row r="762" spans="1:26" ht="15.75" customHeight="1" x14ac:dyDescent="0.25">
      <c r="A762" s="144"/>
      <c r="B762" s="144"/>
      <c r="C762" s="144"/>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row>
    <row r="763" spans="1:26" ht="15.75" customHeight="1" x14ac:dyDescent="0.25">
      <c r="A763" s="144"/>
      <c r="B763" s="144"/>
      <c r="C763" s="144"/>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row>
    <row r="764" spans="1:26" ht="15.75" customHeight="1" x14ac:dyDescent="0.25">
      <c r="A764" s="144"/>
      <c r="B764" s="144"/>
      <c r="C764" s="144"/>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row>
    <row r="765" spans="1:26" ht="15.75" customHeight="1" x14ac:dyDescent="0.25">
      <c r="A765" s="144"/>
      <c r="B765" s="144"/>
      <c r="C765" s="144"/>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row>
    <row r="766" spans="1:26" ht="15.75" customHeight="1" x14ac:dyDescent="0.25">
      <c r="A766" s="144"/>
      <c r="B766" s="144"/>
      <c r="C766" s="144"/>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row>
    <row r="767" spans="1:26" ht="15.75" customHeight="1" x14ac:dyDescent="0.25">
      <c r="A767" s="144"/>
      <c r="B767" s="144"/>
      <c r="C767" s="144"/>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row>
    <row r="768" spans="1:26" ht="15.75" customHeight="1" x14ac:dyDescent="0.25">
      <c r="A768" s="144"/>
      <c r="B768" s="144"/>
      <c r="C768" s="144"/>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row>
    <row r="769" spans="1:26" ht="15.75" customHeight="1" x14ac:dyDescent="0.25">
      <c r="A769" s="144"/>
      <c r="B769" s="144"/>
      <c r="C769" s="144"/>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row>
    <row r="770" spans="1:26" ht="15.75" customHeight="1" x14ac:dyDescent="0.25">
      <c r="A770" s="144"/>
      <c r="B770" s="144"/>
      <c r="C770" s="144"/>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row>
    <row r="771" spans="1:26" ht="15.75" customHeight="1" x14ac:dyDescent="0.25">
      <c r="A771" s="144"/>
      <c r="B771" s="144"/>
      <c r="C771" s="144"/>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row>
    <row r="772" spans="1:26" ht="15.75" customHeight="1" x14ac:dyDescent="0.25">
      <c r="A772" s="144"/>
      <c r="B772" s="144"/>
      <c r="C772" s="144"/>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row>
    <row r="773" spans="1:26" ht="15.75" customHeight="1" x14ac:dyDescent="0.25">
      <c r="A773" s="144"/>
      <c r="B773" s="144"/>
      <c r="C773" s="144"/>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row>
    <row r="774" spans="1:26" ht="15.75" customHeight="1" x14ac:dyDescent="0.25">
      <c r="A774" s="144"/>
      <c r="B774" s="144"/>
      <c r="C774" s="144"/>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row>
    <row r="775" spans="1:26" ht="15.75" customHeight="1" x14ac:dyDescent="0.25">
      <c r="A775" s="144"/>
      <c r="B775" s="144"/>
      <c r="C775" s="144"/>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row>
    <row r="776" spans="1:26" ht="15.75" customHeight="1" x14ac:dyDescent="0.25">
      <c r="A776" s="144"/>
      <c r="B776" s="144"/>
      <c r="C776" s="144"/>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row>
    <row r="777" spans="1:26" ht="15.75" customHeight="1" x14ac:dyDescent="0.25">
      <c r="A777" s="144"/>
      <c r="B777" s="144"/>
      <c r="C777" s="144"/>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row>
    <row r="778" spans="1:26" ht="15.75" customHeight="1" x14ac:dyDescent="0.25">
      <c r="A778" s="144"/>
      <c r="B778" s="144"/>
      <c r="C778" s="144"/>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row>
    <row r="779" spans="1:26" ht="15.75" customHeight="1" x14ac:dyDescent="0.25">
      <c r="A779" s="144"/>
      <c r="B779" s="144"/>
      <c r="C779" s="144"/>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row>
    <row r="780" spans="1:26" ht="15.75" customHeight="1" x14ac:dyDescent="0.25">
      <c r="A780" s="144"/>
      <c r="B780" s="144"/>
      <c r="C780" s="144"/>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row>
    <row r="781" spans="1:26" ht="15.75" customHeight="1" x14ac:dyDescent="0.25">
      <c r="A781" s="144"/>
      <c r="B781" s="144"/>
      <c r="C781" s="144"/>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row>
    <row r="782" spans="1:26" ht="15.75" customHeight="1" x14ac:dyDescent="0.25">
      <c r="A782" s="144"/>
      <c r="B782" s="144"/>
      <c r="C782" s="144"/>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row>
    <row r="783" spans="1:26" ht="15.75" customHeight="1" x14ac:dyDescent="0.25">
      <c r="A783" s="144"/>
      <c r="B783" s="144"/>
      <c r="C783" s="144"/>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row>
    <row r="784" spans="1:26" ht="15.75" customHeight="1" x14ac:dyDescent="0.25">
      <c r="A784" s="144"/>
      <c r="B784" s="144"/>
      <c r="C784" s="144"/>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row>
    <row r="785" spans="1:26" ht="15.75" customHeight="1" x14ac:dyDescent="0.25">
      <c r="A785" s="144"/>
      <c r="B785" s="144"/>
      <c r="C785" s="144"/>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row>
    <row r="786" spans="1:26" ht="15.75" customHeight="1" x14ac:dyDescent="0.25">
      <c r="A786" s="144"/>
      <c r="B786" s="144"/>
      <c r="C786" s="144"/>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row>
    <row r="787" spans="1:26" ht="15.75" customHeight="1" x14ac:dyDescent="0.25">
      <c r="A787" s="144"/>
      <c r="B787" s="144"/>
      <c r="C787" s="144"/>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row>
    <row r="788" spans="1:26" ht="15.75" customHeight="1" x14ac:dyDescent="0.25">
      <c r="A788" s="144"/>
      <c r="B788" s="144"/>
      <c r="C788" s="144"/>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row>
    <row r="789" spans="1:26" ht="15.75" customHeight="1" x14ac:dyDescent="0.25">
      <c r="A789" s="144"/>
      <c r="B789" s="144"/>
      <c r="C789" s="144"/>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row>
    <row r="790" spans="1:26" ht="15.75" customHeight="1" x14ac:dyDescent="0.25">
      <c r="A790" s="144"/>
      <c r="B790" s="144"/>
      <c r="C790" s="144"/>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row>
    <row r="791" spans="1:26" ht="15.75" customHeight="1" x14ac:dyDescent="0.25">
      <c r="A791" s="144"/>
      <c r="B791" s="144"/>
      <c r="C791" s="144"/>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row>
    <row r="792" spans="1:26" ht="15.75" customHeight="1" x14ac:dyDescent="0.25">
      <c r="A792" s="144"/>
      <c r="B792" s="144"/>
      <c r="C792" s="144"/>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row>
    <row r="793" spans="1:26" ht="15.75" customHeight="1" x14ac:dyDescent="0.25">
      <c r="A793" s="144"/>
      <c r="B793" s="144"/>
      <c r="C793" s="144"/>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row>
    <row r="794" spans="1:26" ht="15.75" customHeight="1" x14ac:dyDescent="0.25">
      <c r="A794" s="144"/>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row>
    <row r="795" spans="1:26" ht="15.75" customHeight="1" x14ac:dyDescent="0.25">
      <c r="A795" s="144"/>
      <c r="B795" s="144"/>
      <c r="C795" s="144"/>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row>
    <row r="796" spans="1:26" ht="15.75" customHeight="1" x14ac:dyDescent="0.25">
      <c r="A796" s="144"/>
      <c r="B796" s="144"/>
      <c r="C796" s="144"/>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row>
    <row r="797" spans="1:26" ht="15.75" customHeight="1" x14ac:dyDescent="0.25">
      <c r="A797" s="144"/>
      <c r="B797" s="144"/>
      <c r="C797" s="144"/>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row>
    <row r="798" spans="1:26" ht="15.75" customHeight="1" x14ac:dyDescent="0.25">
      <c r="A798" s="144"/>
      <c r="B798" s="144"/>
      <c r="C798" s="144"/>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row>
    <row r="799" spans="1:26" ht="15.75" customHeight="1" x14ac:dyDescent="0.25">
      <c r="A799" s="144"/>
      <c r="B799" s="144"/>
      <c r="C799" s="144"/>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row>
    <row r="800" spans="1:26" ht="15.75" customHeight="1" x14ac:dyDescent="0.25">
      <c r="A800" s="144"/>
      <c r="B800" s="144"/>
      <c r="C800" s="144"/>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row>
    <row r="801" spans="1:26" ht="15.75" customHeight="1" x14ac:dyDescent="0.25">
      <c r="A801" s="144"/>
      <c r="B801" s="144"/>
      <c r="C801" s="144"/>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row>
    <row r="802" spans="1:26" ht="15.75" customHeight="1" x14ac:dyDescent="0.25">
      <c r="A802" s="144"/>
      <c r="B802" s="144"/>
      <c r="C802" s="144"/>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row>
    <row r="803" spans="1:26" ht="15.75" customHeight="1" x14ac:dyDescent="0.25">
      <c r="A803" s="144"/>
      <c r="B803" s="144"/>
      <c r="C803" s="144"/>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row>
    <row r="804" spans="1:26" ht="15.75" customHeight="1" x14ac:dyDescent="0.25">
      <c r="A804" s="144"/>
      <c r="B804" s="144"/>
      <c r="C804" s="144"/>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row>
    <row r="805" spans="1:26" ht="15.75" customHeight="1" x14ac:dyDescent="0.25">
      <c r="A805" s="144"/>
      <c r="B805" s="144"/>
      <c r="C805" s="144"/>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row>
    <row r="806" spans="1:26" ht="15.75" customHeight="1" x14ac:dyDescent="0.25">
      <c r="A806" s="144"/>
      <c r="B806" s="144"/>
      <c r="C806" s="144"/>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row>
    <row r="807" spans="1:26" ht="15.75" customHeight="1" x14ac:dyDescent="0.25">
      <c r="A807" s="144"/>
      <c r="B807" s="144"/>
      <c r="C807" s="144"/>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row>
    <row r="808" spans="1:26" ht="15.75" customHeight="1" x14ac:dyDescent="0.25">
      <c r="A808" s="144"/>
      <c r="B808" s="144"/>
      <c r="C808" s="144"/>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row>
    <row r="809" spans="1:26" ht="15.75" customHeight="1" x14ac:dyDescent="0.25">
      <c r="A809" s="144"/>
      <c r="B809" s="144"/>
      <c r="C809" s="144"/>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row>
    <row r="810" spans="1:26" ht="15.75" customHeight="1" x14ac:dyDescent="0.25">
      <c r="A810" s="144"/>
      <c r="B810" s="144"/>
      <c r="C810" s="144"/>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row>
    <row r="811" spans="1:26" ht="15.75" customHeight="1" x14ac:dyDescent="0.25">
      <c r="A811" s="144"/>
      <c r="B811" s="144"/>
      <c r="C811" s="144"/>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row>
    <row r="812" spans="1:26" ht="15.75" customHeight="1" x14ac:dyDescent="0.25">
      <c r="A812" s="144"/>
      <c r="B812" s="144"/>
      <c r="C812" s="144"/>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row>
    <row r="813" spans="1:26" ht="15.75" customHeight="1" x14ac:dyDescent="0.25">
      <c r="A813" s="144"/>
      <c r="B813" s="144"/>
      <c r="C813" s="144"/>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row>
    <row r="814" spans="1:26" ht="15.75" customHeight="1" x14ac:dyDescent="0.25">
      <c r="A814" s="144"/>
      <c r="B814" s="144"/>
      <c r="C814" s="144"/>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row>
    <row r="815" spans="1:26" ht="15.75" customHeight="1" x14ac:dyDescent="0.25">
      <c r="A815" s="144"/>
      <c r="B815" s="144"/>
      <c r="C815" s="144"/>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row>
    <row r="816" spans="1:26" ht="15.75" customHeight="1" x14ac:dyDescent="0.25">
      <c r="A816" s="144"/>
      <c r="B816" s="144"/>
      <c r="C816" s="144"/>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row>
    <row r="817" spans="1:26" ht="15.75" customHeight="1" x14ac:dyDescent="0.25">
      <c r="A817" s="144"/>
      <c r="B817" s="144"/>
      <c r="C817" s="144"/>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row>
    <row r="818" spans="1:26" ht="15.75" customHeight="1" x14ac:dyDescent="0.25">
      <c r="A818" s="144"/>
      <c r="B818" s="144"/>
      <c r="C818" s="144"/>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row>
    <row r="819" spans="1:26" ht="15.75" customHeight="1" x14ac:dyDescent="0.25">
      <c r="A819" s="144"/>
      <c r="B819" s="144"/>
      <c r="C819" s="144"/>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row>
    <row r="820" spans="1:26" ht="15.75" customHeight="1" x14ac:dyDescent="0.25">
      <c r="A820" s="144"/>
      <c r="B820" s="144"/>
      <c r="C820" s="144"/>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row>
    <row r="821" spans="1:26" ht="15.75" customHeight="1" x14ac:dyDescent="0.25">
      <c r="A821" s="144"/>
      <c r="B821" s="144"/>
      <c r="C821" s="144"/>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row>
    <row r="822" spans="1:26" ht="15.75" customHeight="1" x14ac:dyDescent="0.25">
      <c r="A822" s="144"/>
      <c r="B822" s="144"/>
      <c r="C822" s="144"/>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row>
    <row r="823" spans="1:26" ht="15.75" customHeight="1" x14ac:dyDescent="0.25">
      <c r="A823" s="144"/>
      <c r="B823" s="144"/>
      <c r="C823" s="144"/>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row>
    <row r="824" spans="1:26" ht="15.75" customHeight="1" x14ac:dyDescent="0.25">
      <c r="A824" s="144"/>
      <c r="B824" s="144"/>
      <c r="C824" s="144"/>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row>
    <row r="825" spans="1:26" ht="15.75" customHeight="1" x14ac:dyDescent="0.25">
      <c r="A825" s="144"/>
      <c r="B825" s="144"/>
      <c r="C825" s="144"/>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row>
    <row r="826" spans="1:26" ht="15.75" customHeight="1" x14ac:dyDescent="0.25">
      <c r="A826" s="144"/>
      <c r="B826" s="144"/>
      <c r="C826" s="144"/>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row>
    <row r="827" spans="1:26" ht="15.75" customHeight="1" x14ac:dyDescent="0.25">
      <c r="A827" s="144"/>
      <c r="B827" s="144"/>
      <c r="C827" s="144"/>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row>
    <row r="828" spans="1:26" ht="15.75" customHeight="1" x14ac:dyDescent="0.25">
      <c r="A828" s="144"/>
      <c r="B828" s="144"/>
      <c r="C828" s="144"/>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row>
    <row r="829" spans="1:26" ht="15.75" customHeight="1" x14ac:dyDescent="0.25">
      <c r="A829" s="144"/>
      <c r="B829" s="144"/>
      <c r="C829" s="144"/>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row>
    <row r="830" spans="1:26" ht="15.75" customHeight="1" x14ac:dyDescent="0.25">
      <c r="A830" s="144"/>
      <c r="B830" s="144"/>
      <c r="C830" s="144"/>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row>
    <row r="831" spans="1:26" ht="15.75" customHeight="1" x14ac:dyDescent="0.25">
      <c r="A831" s="144"/>
      <c r="B831" s="144"/>
      <c r="C831" s="144"/>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row>
    <row r="832" spans="1:26" ht="15.75" customHeight="1" x14ac:dyDescent="0.25">
      <c r="A832" s="144"/>
      <c r="B832" s="144"/>
      <c r="C832" s="144"/>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row>
    <row r="833" spans="1:26" ht="15.75" customHeight="1" x14ac:dyDescent="0.25">
      <c r="A833" s="144"/>
      <c r="B833" s="144"/>
      <c r="C833" s="144"/>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row>
    <row r="834" spans="1:26" ht="15.75" customHeight="1" x14ac:dyDescent="0.25">
      <c r="A834" s="144"/>
      <c r="B834" s="144"/>
      <c r="C834" s="144"/>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row>
    <row r="835" spans="1:26" ht="15.75" customHeight="1" x14ac:dyDescent="0.25">
      <c r="A835" s="144"/>
      <c r="B835" s="144"/>
      <c r="C835" s="144"/>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row>
    <row r="836" spans="1:26" ht="15.75" customHeight="1" x14ac:dyDescent="0.25">
      <c r="A836" s="144"/>
      <c r="B836" s="144"/>
      <c r="C836" s="144"/>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row>
    <row r="837" spans="1:26" ht="15.75" customHeight="1" x14ac:dyDescent="0.25">
      <c r="A837" s="144"/>
      <c r="B837" s="144"/>
      <c r="C837" s="144"/>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row>
    <row r="838" spans="1:26" ht="15.75" customHeight="1" x14ac:dyDescent="0.25">
      <c r="A838" s="144"/>
      <c r="B838" s="144"/>
      <c r="C838" s="144"/>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row>
    <row r="839" spans="1:26" ht="15.75" customHeight="1" x14ac:dyDescent="0.25">
      <c r="A839" s="144"/>
      <c r="B839" s="144"/>
      <c r="C839" s="144"/>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row>
    <row r="840" spans="1:26" ht="15.75" customHeight="1" x14ac:dyDescent="0.25">
      <c r="A840" s="144"/>
      <c r="B840" s="144"/>
      <c r="C840" s="144"/>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row>
    <row r="841" spans="1:26" ht="15.75" customHeight="1" x14ac:dyDescent="0.25">
      <c r="A841" s="144"/>
      <c r="B841" s="144"/>
      <c r="C841" s="144"/>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row>
    <row r="842" spans="1:26" ht="15.75" customHeight="1" x14ac:dyDescent="0.25">
      <c r="A842" s="144"/>
      <c r="B842" s="144"/>
      <c r="C842" s="144"/>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row>
    <row r="843" spans="1:26" ht="15.75" customHeight="1" x14ac:dyDescent="0.25">
      <c r="A843" s="144"/>
      <c r="B843" s="144"/>
      <c r="C843" s="144"/>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row>
    <row r="844" spans="1:26" ht="15.75" customHeight="1" x14ac:dyDescent="0.25">
      <c r="A844" s="144"/>
      <c r="B844" s="144"/>
      <c r="C844" s="144"/>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row>
    <row r="845" spans="1:26" ht="15.75" customHeight="1" x14ac:dyDescent="0.25">
      <c r="A845" s="144"/>
      <c r="B845" s="144"/>
      <c r="C845" s="144"/>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row>
    <row r="846" spans="1:26" ht="15.75" customHeight="1" x14ac:dyDescent="0.25">
      <c r="A846" s="144"/>
      <c r="B846" s="144"/>
      <c r="C846" s="144"/>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row>
    <row r="847" spans="1:26" ht="15.75" customHeight="1" x14ac:dyDescent="0.25">
      <c r="A847" s="144"/>
      <c r="B847" s="144"/>
      <c r="C847" s="144"/>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row>
    <row r="848" spans="1:26" ht="15.75" customHeight="1" x14ac:dyDescent="0.25">
      <c r="A848" s="144"/>
      <c r="B848" s="144"/>
      <c r="C848" s="144"/>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row>
    <row r="849" spans="1:26" ht="15.75" customHeight="1" x14ac:dyDescent="0.25">
      <c r="A849" s="144"/>
      <c r="B849" s="144"/>
      <c r="C849" s="144"/>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row>
    <row r="850" spans="1:26" ht="15.75" customHeight="1" x14ac:dyDescent="0.25">
      <c r="A850" s="144"/>
      <c r="B850" s="144"/>
      <c r="C850" s="144"/>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row>
    <row r="851" spans="1:26" ht="15.75" customHeight="1" x14ac:dyDescent="0.25">
      <c r="A851" s="144"/>
      <c r="B851" s="144"/>
      <c r="C851" s="144"/>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row>
    <row r="852" spans="1:26" ht="15.75" customHeight="1" x14ac:dyDescent="0.25">
      <c r="A852" s="144"/>
      <c r="B852" s="144"/>
      <c r="C852" s="144"/>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row>
    <row r="853" spans="1:26" ht="15.75" customHeight="1" x14ac:dyDescent="0.25">
      <c r="A853" s="144"/>
      <c r="B853" s="144"/>
      <c r="C853" s="144"/>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row>
    <row r="854" spans="1:26" ht="15.75" customHeight="1" x14ac:dyDescent="0.25">
      <c r="A854" s="144"/>
      <c r="B854" s="144"/>
      <c r="C854" s="144"/>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row>
    <row r="855" spans="1:26" ht="15.75" customHeight="1" x14ac:dyDescent="0.25">
      <c r="A855" s="144"/>
      <c r="B855" s="144"/>
      <c r="C855" s="144"/>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row>
    <row r="856" spans="1:26" ht="15.75" customHeight="1" x14ac:dyDescent="0.25">
      <c r="A856" s="144"/>
      <c r="B856" s="144"/>
      <c r="C856" s="144"/>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row>
    <row r="857" spans="1:26" ht="15.75" customHeight="1" x14ac:dyDescent="0.25">
      <c r="A857" s="144"/>
      <c r="B857" s="144"/>
      <c r="C857" s="144"/>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row>
    <row r="858" spans="1:26" ht="15.75" customHeight="1" x14ac:dyDescent="0.25">
      <c r="A858" s="144"/>
      <c r="B858" s="144"/>
      <c r="C858" s="144"/>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row>
    <row r="859" spans="1:26" ht="15.75" customHeight="1" x14ac:dyDescent="0.25">
      <c r="A859" s="144"/>
      <c r="B859" s="144"/>
      <c r="C859" s="144"/>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row>
    <row r="860" spans="1:26" ht="15.75" customHeight="1" x14ac:dyDescent="0.25">
      <c r="A860" s="144"/>
      <c r="B860" s="144"/>
      <c r="C860" s="144"/>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row>
    <row r="861" spans="1:26" ht="15.75" customHeight="1" x14ac:dyDescent="0.25">
      <c r="A861" s="144"/>
      <c r="B861" s="144"/>
      <c r="C861" s="144"/>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row>
    <row r="862" spans="1:26" ht="15.75" customHeight="1" x14ac:dyDescent="0.25">
      <c r="A862" s="144"/>
      <c r="B862" s="144"/>
      <c r="C862" s="144"/>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row>
    <row r="863" spans="1:26" ht="15.75" customHeight="1" x14ac:dyDescent="0.25">
      <c r="A863" s="144"/>
      <c r="B863" s="144"/>
      <c r="C863" s="144"/>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row>
    <row r="864" spans="1:26" ht="15.75" customHeight="1" x14ac:dyDescent="0.25">
      <c r="A864" s="144"/>
      <c r="B864" s="144"/>
      <c r="C864" s="144"/>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row>
    <row r="865" spans="1:26" ht="15.75" customHeight="1" x14ac:dyDescent="0.25">
      <c r="A865" s="144"/>
      <c r="B865" s="144"/>
      <c r="C865" s="144"/>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row>
    <row r="866" spans="1:26" ht="15.75" customHeight="1" x14ac:dyDescent="0.25">
      <c r="A866" s="144"/>
      <c r="B866" s="144"/>
      <c r="C866" s="144"/>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row>
    <row r="867" spans="1:26" ht="15.75" customHeight="1" x14ac:dyDescent="0.25">
      <c r="A867" s="144"/>
      <c r="B867" s="144"/>
      <c r="C867" s="144"/>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row>
    <row r="868" spans="1:26" ht="15.75" customHeight="1" x14ac:dyDescent="0.25">
      <c r="A868" s="144"/>
      <c r="B868" s="144"/>
      <c r="C868" s="144"/>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row>
    <row r="869" spans="1:26" ht="15.75" customHeight="1" x14ac:dyDescent="0.25">
      <c r="A869" s="144"/>
      <c r="B869" s="144"/>
      <c r="C869" s="144"/>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row>
    <row r="870" spans="1:26" ht="15.75" customHeight="1" x14ac:dyDescent="0.25">
      <c r="A870" s="144"/>
      <c r="B870" s="144"/>
      <c r="C870" s="144"/>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row>
    <row r="871" spans="1:26" ht="15.75" customHeight="1" x14ac:dyDescent="0.25">
      <c r="A871" s="144"/>
      <c r="B871" s="144"/>
      <c r="C871" s="144"/>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row>
    <row r="872" spans="1:26" ht="15.75" customHeight="1" x14ac:dyDescent="0.25">
      <c r="A872" s="144"/>
      <c r="B872" s="144"/>
      <c r="C872" s="144"/>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row>
    <row r="873" spans="1:26" ht="15.75" customHeight="1" x14ac:dyDescent="0.25">
      <c r="A873" s="144"/>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row>
    <row r="874" spans="1:26" ht="15.75" customHeight="1" x14ac:dyDescent="0.25">
      <c r="A874" s="144"/>
      <c r="B874" s="144"/>
      <c r="C874" s="144"/>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row>
    <row r="875" spans="1:26" ht="15.75" customHeight="1" x14ac:dyDescent="0.25">
      <c r="A875" s="144"/>
      <c r="B875" s="144"/>
      <c r="C875" s="144"/>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row>
    <row r="876" spans="1:26" ht="15.75" customHeight="1" x14ac:dyDescent="0.25">
      <c r="A876" s="144"/>
      <c r="B876" s="144"/>
      <c r="C876" s="144"/>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row>
    <row r="877" spans="1:26" ht="15.75" customHeight="1" x14ac:dyDescent="0.25">
      <c r="A877" s="144"/>
      <c r="B877" s="144"/>
      <c r="C877" s="144"/>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row>
    <row r="878" spans="1:26" ht="15.75" customHeight="1" x14ac:dyDescent="0.25">
      <c r="A878" s="144"/>
      <c r="B878" s="144"/>
      <c r="C878" s="144"/>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row>
    <row r="879" spans="1:26" ht="15.75" customHeight="1" x14ac:dyDescent="0.25">
      <c r="A879" s="144"/>
      <c r="B879" s="144"/>
      <c r="C879" s="144"/>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row>
    <row r="880" spans="1:26" ht="15.75" customHeight="1" x14ac:dyDescent="0.25">
      <c r="A880" s="144"/>
      <c r="B880" s="144"/>
      <c r="C880" s="144"/>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row>
    <row r="881" spans="1:26" ht="15.75" customHeight="1" x14ac:dyDescent="0.25">
      <c r="A881" s="144"/>
      <c r="B881" s="144"/>
      <c r="C881" s="144"/>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row>
    <row r="882" spans="1:26" ht="15.75" customHeight="1" x14ac:dyDescent="0.25">
      <c r="A882" s="144"/>
      <c r="B882" s="144"/>
      <c r="C882" s="144"/>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row>
    <row r="883" spans="1:26" ht="15.75" customHeight="1" x14ac:dyDescent="0.25">
      <c r="A883" s="144"/>
      <c r="B883" s="144"/>
      <c r="C883" s="144"/>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row>
    <row r="884" spans="1:26" ht="15.75" customHeight="1" x14ac:dyDescent="0.25">
      <c r="A884" s="144"/>
      <c r="B884" s="144"/>
      <c r="C884" s="144"/>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row>
    <row r="885" spans="1:26" ht="15.75" customHeight="1" x14ac:dyDescent="0.25">
      <c r="A885" s="144"/>
      <c r="B885" s="144"/>
      <c r="C885" s="144"/>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row>
    <row r="886" spans="1:26" ht="15.75" customHeight="1" x14ac:dyDescent="0.25">
      <c r="A886" s="144"/>
      <c r="B886" s="144"/>
      <c r="C886" s="144"/>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row>
    <row r="887" spans="1:26" ht="15.75" customHeight="1" x14ac:dyDescent="0.25">
      <c r="A887" s="144"/>
      <c r="B887" s="144"/>
      <c r="C887" s="144"/>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row>
    <row r="888" spans="1:26" ht="15.75" customHeight="1" x14ac:dyDescent="0.25">
      <c r="A888" s="144"/>
      <c r="B888" s="144"/>
      <c r="C888" s="144"/>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row>
    <row r="889" spans="1:26" ht="15.75" customHeight="1" x14ac:dyDescent="0.25">
      <c r="A889" s="144"/>
      <c r="B889" s="144"/>
      <c r="C889" s="144"/>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row>
    <row r="890" spans="1:26" ht="15.75" customHeight="1" x14ac:dyDescent="0.25">
      <c r="A890" s="144"/>
      <c r="B890" s="144"/>
      <c r="C890" s="144"/>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row>
    <row r="891" spans="1:26" ht="15.75" customHeight="1" x14ac:dyDescent="0.25">
      <c r="A891" s="144"/>
      <c r="B891" s="144"/>
      <c r="C891" s="144"/>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row>
    <row r="892" spans="1:26" ht="15.75" customHeight="1" x14ac:dyDescent="0.25">
      <c r="A892" s="144"/>
      <c r="B892" s="144"/>
      <c r="C892" s="144"/>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row>
    <row r="893" spans="1:26" ht="15.75" customHeight="1" x14ac:dyDescent="0.25">
      <c r="A893" s="144"/>
      <c r="B893" s="144"/>
      <c r="C893" s="144"/>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row>
    <row r="894" spans="1:26" ht="15.75" customHeight="1" x14ac:dyDescent="0.25">
      <c r="A894" s="144"/>
      <c r="B894" s="144"/>
      <c r="C894" s="144"/>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row>
    <row r="895" spans="1:26" ht="15.75" customHeight="1" x14ac:dyDescent="0.25">
      <c r="A895" s="144"/>
      <c r="B895" s="144"/>
      <c r="C895" s="144"/>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row>
    <row r="896" spans="1:26" ht="15.75" customHeight="1" x14ac:dyDescent="0.25">
      <c r="A896" s="144"/>
      <c r="B896" s="144"/>
      <c r="C896" s="144"/>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row>
    <row r="897" spans="1:26" ht="15.75" customHeight="1" x14ac:dyDescent="0.25">
      <c r="A897" s="144"/>
      <c r="B897" s="144"/>
      <c r="C897" s="144"/>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row>
    <row r="898" spans="1:26" ht="15.75" customHeight="1" x14ac:dyDescent="0.25">
      <c r="A898" s="144"/>
      <c r="B898" s="144"/>
      <c r="C898" s="144"/>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row>
    <row r="899" spans="1:26" ht="15.75" customHeight="1" x14ac:dyDescent="0.25">
      <c r="A899" s="144"/>
      <c r="B899" s="144"/>
      <c r="C899" s="144"/>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row>
    <row r="900" spans="1:26" ht="15.75" customHeight="1" x14ac:dyDescent="0.25">
      <c r="A900" s="144"/>
      <c r="B900" s="144"/>
      <c r="C900" s="144"/>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row>
    <row r="901" spans="1:26" ht="15.75" customHeight="1" x14ac:dyDescent="0.25">
      <c r="A901" s="144"/>
      <c r="B901" s="144"/>
      <c r="C901" s="144"/>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row>
    <row r="902" spans="1:26" ht="15.75" customHeight="1" x14ac:dyDescent="0.25">
      <c r="A902" s="144"/>
      <c r="B902" s="144"/>
      <c r="C902" s="144"/>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row>
    <row r="903" spans="1:26" ht="15.75" customHeight="1" x14ac:dyDescent="0.25">
      <c r="A903" s="144"/>
      <c r="B903" s="144"/>
      <c r="C903" s="144"/>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row>
    <row r="904" spans="1:26" ht="15.75" customHeight="1" x14ac:dyDescent="0.25">
      <c r="A904" s="144"/>
      <c r="B904" s="144"/>
      <c r="C904" s="144"/>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row>
    <row r="905" spans="1:26" ht="15.75" customHeight="1" x14ac:dyDescent="0.25">
      <c r="A905" s="144"/>
      <c r="B905" s="144"/>
      <c r="C905" s="144"/>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row>
    <row r="906" spans="1:26" ht="15.75" customHeight="1" x14ac:dyDescent="0.25">
      <c r="A906" s="144"/>
      <c r="B906" s="144"/>
      <c r="C906" s="144"/>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row>
    <row r="907" spans="1:26" ht="15.75" customHeight="1" x14ac:dyDescent="0.25">
      <c r="A907" s="144"/>
      <c r="B907" s="144"/>
      <c r="C907" s="144"/>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row>
    <row r="908" spans="1:26" ht="15.75" customHeight="1" x14ac:dyDescent="0.25">
      <c r="A908" s="144"/>
      <c r="B908" s="144"/>
      <c r="C908" s="144"/>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row>
    <row r="909" spans="1:26" ht="15.75" customHeight="1" x14ac:dyDescent="0.25">
      <c r="A909" s="144"/>
      <c r="B909" s="144"/>
      <c r="C909" s="144"/>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row>
    <row r="910" spans="1:26" ht="15.75" customHeight="1" x14ac:dyDescent="0.25">
      <c r="A910" s="144"/>
      <c r="B910" s="144"/>
      <c r="C910" s="144"/>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row>
    <row r="911" spans="1:26" ht="15.75" customHeight="1" x14ac:dyDescent="0.25">
      <c r="A911" s="144"/>
      <c r="B911" s="144"/>
      <c r="C911" s="144"/>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row>
    <row r="912" spans="1:26" ht="15.75" customHeight="1" x14ac:dyDescent="0.25">
      <c r="A912" s="144"/>
      <c r="B912" s="144"/>
      <c r="C912" s="144"/>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row>
    <row r="913" spans="1:26" ht="15.75" customHeight="1" x14ac:dyDescent="0.25">
      <c r="A913" s="144"/>
      <c r="B913" s="144"/>
      <c r="C913" s="144"/>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row>
    <row r="914" spans="1:26" ht="15.75" customHeight="1" x14ac:dyDescent="0.25">
      <c r="A914" s="144"/>
      <c r="B914" s="144"/>
      <c r="C914" s="144"/>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row>
    <row r="915" spans="1:26" ht="15.75" customHeight="1" x14ac:dyDescent="0.25">
      <c r="A915" s="144"/>
      <c r="B915" s="144"/>
      <c r="C915" s="144"/>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row>
    <row r="916" spans="1:26" ht="15.75" customHeight="1" x14ac:dyDescent="0.25">
      <c r="A916" s="144"/>
      <c r="B916" s="144"/>
      <c r="C916" s="144"/>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row>
    <row r="917" spans="1:26" ht="15.75" customHeight="1" x14ac:dyDescent="0.25">
      <c r="A917" s="144"/>
      <c r="B917" s="144"/>
      <c r="C917" s="144"/>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row>
    <row r="918" spans="1:26" ht="15.75" customHeight="1" x14ac:dyDescent="0.25">
      <c r="A918" s="144"/>
      <c r="B918" s="144"/>
      <c r="C918" s="144"/>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row>
    <row r="919" spans="1:26" ht="15.75" customHeight="1" x14ac:dyDescent="0.25">
      <c r="A919" s="144"/>
      <c r="B919" s="144"/>
      <c r="C919" s="144"/>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row>
    <row r="920" spans="1:26" ht="15.75" customHeight="1" x14ac:dyDescent="0.25">
      <c r="A920" s="144"/>
      <c r="B920" s="144"/>
      <c r="C920" s="144"/>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row>
    <row r="921" spans="1:26" ht="15.75" customHeight="1" x14ac:dyDescent="0.25">
      <c r="A921" s="144"/>
      <c r="B921" s="144"/>
      <c r="C921" s="144"/>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row>
    <row r="922" spans="1:26" ht="15.75" customHeight="1" x14ac:dyDescent="0.25">
      <c r="A922" s="144"/>
      <c r="B922" s="144"/>
      <c r="C922" s="144"/>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row>
    <row r="923" spans="1:26" ht="15.75" customHeight="1" x14ac:dyDescent="0.25">
      <c r="A923" s="144"/>
      <c r="B923" s="144"/>
      <c r="C923" s="144"/>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row>
    <row r="924" spans="1:26" ht="15.75" customHeight="1" x14ac:dyDescent="0.25">
      <c r="A924" s="144"/>
      <c r="B924" s="144"/>
      <c r="C924" s="144"/>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row>
    <row r="925" spans="1:26" ht="15.75" customHeight="1" x14ac:dyDescent="0.25">
      <c r="A925" s="144"/>
      <c r="B925" s="144"/>
      <c r="C925" s="144"/>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row>
    <row r="926" spans="1:26" ht="15.75" customHeight="1" x14ac:dyDescent="0.25">
      <c r="A926" s="144"/>
      <c r="B926" s="144"/>
      <c r="C926" s="144"/>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row>
    <row r="927" spans="1:26" ht="15.75" customHeight="1" x14ac:dyDescent="0.25">
      <c r="A927" s="144"/>
      <c r="B927" s="144"/>
      <c r="C927" s="144"/>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row>
    <row r="928" spans="1:26" ht="15.75" customHeight="1" x14ac:dyDescent="0.25">
      <c r="A928" s="144"/>
      <c r="B928" s="144"/>
      <c r="C928" s="144"/>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row>
    <row r="929" spans="1:26" ht="15.75" customHeight="1" x14ac:dyDescent="0.25">
      <c r="A929" s="144"/>
      <c r="B929" s="144"/>
      <c r="C929" s="144"/>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row>
    <row r="930" spans="1:26" ht="15.75" customHeight="1" x14ac:dyDescent="0.25">
      <c r="A930" s="144"/>
      <c r="B930" s="144"/>
      <c r="C930" s="144"/>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row>
    <row r="931" spans="1:26" ht="15.75" customHeight="1" x14ac:dyDescent="0.25">
      <c r="A931" s="144"/>
      <c r="B931" s="144"/>
      <c r="C931" s="144"/>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row>
    <row r="932" spans="1:26" ht="15.75" customHeight="1" x14ac:dyDescent="0.25">
      <c r="A932" s="144"/>
      <c r="B932" s="144"/>
      <c r="C932" s="144"/>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row>
    <row r="933" spans="1:26" ht="15.75" customHeight="1" x14ac:dyDescent="0.25">
      <c r="A933" s="144"/>
      <c r="B933" s="144"/>
      <c r="C933" s="144"/>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row>
    <row r="934" spans="1:26" ht="15.75" customHeight="1" x14ac:dyDescent="0.25">
      <c r="A934" s="144"/>
      <c r="B934" s="144"/>
      <c r="C934" s="144"/>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row>
    <row r="935" spans="1:26" ht="15.75" customHeight="1" x14ac:dyDescent="0.25">
      <c r="A935" s="144"/>
      <c r="B935" s="144"/>
      <c r="C935" s="144"/>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row>
    <row r="936" spans="1:26" ht="15.75" customHeight="1" x14ac:dyDescent="0.25">
      <c r="A936" s="144"/>
      <c r="B936" s="144"/>
      <c r="C936" s="144"/>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row>
    <row r="937" spans="1:26" ht="15.75" customHeight="1" x14ac:dyDescent="0.25">
      <c r="A937" s="144"/>
      <c r="B937" s="144"/>
      <c r="C937" s="144"/>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row>
    <row r="938" spans="1:26" ht="15.75" customHeight="1" x14ac:dyDescent="0.25">
      <c r="A938" s="144"/>
      <c r="B938" s="144"/>
      <c r="C938" s="144"/>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row>
    <row r="939" spans="1:26" ht="15.75" customHeight="1" x14ac:dyDescent="0.25">
      <c r="A939" s="144"/>
      <c r="B939" s="144"/>
      <c r="C939" s="144"/>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row>
    <row r="940" spans="1:26" ht="15.75" customHeight="1" x14ac:dyDescent="0.25">
      <c r="A940" s="144"/>
      <c r="B940" s="144"/>
      <c r="C940" s="144"/>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row>
    <row r="941" spans="1:26" ht="15.75" customHeight="1" x14ac:dyDescent="0.25">
      <c r="A941" s="144"/>
      <c r="B941" s="144"/>
      <c r="C941" s="144"/>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row>
    <row r="942" spans="1:26" ht="15.75" customHeight="1" x14ac:dyDescent="0.25">
      <c r="A942" s="144"/>
      <c r="B942" s="144"/>
      <c r="C942" s="144"/>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row>
    <row r="943" spans="1:26" ht="15.75" customHeight="1" x14ac:dyDescent="0.25">
      <c r="A943" s="144"/>
      <c r="B943" s="144"/>
      <c r="C943" s="144"/>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row>
    <row r="944" spans="1:26" ht="15.75" customHeight="1" x14ac:dyDescent="0.25">
      <c r="A944" s="144"/>
      <c r="B944" s="144"/>
      <c r="C944" s="144"/>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row>
    <row r="945" spans="1:26" ht="15.75" customHeight="1" x14ac:dyDescent="0.25">
      <c r="A945" s="144"/>
      <c r="B945" s="144"/>
      <c r="C945" s="144"/>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row>
    <row r="946" spans="1:26" ht="15.75" customHeight="1" x14ac:dyDescent="0.25">
      <c r="A946" s="144"/>
      <c r="B946" s="144"/>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row>
    <row r="947" spans="1:26" ht="15.75" customHeight="1" x14ac:dyDescent="0.25">
      <c r="A947" s="144"/>
      <c r="B947" s="144"/>
      <c r="C947" s="144"/>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row>
    <row r="948" spans="1:26" ht="15.75" customHeight="1" x14ac:dyDescent="0.25">
      <c r="A948" s="144"/>
      <c r="B948" s="144"/>
      <c r="C948" s="144"/>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row>
    <row r="949" spans="1:26" ht="15.75" customHeight="1" x14ac:dyDescent="0.25">
      <c r="A949" s="144"/>
      <c r="B949" s="144"/>
      <c r="C949" s="144"/>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row>
    <row r="950" spans="1:26" ht="15.75" customHeight="1" x14ac:dyDescent="0.25">
      <c r="A950" s="144"/>
      <c r="B950" s="144"/>
      <c r="C950" s="144"/>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row>
    <row r="951" spans="1:26" ht="15.75" customHeight="1" x14ac:dyDescent="0.25">
      <c r="A951" s="144"/>
      <c r="B951" s="144"/>
      <c r="C951" s="144"/>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row>
    <row r="952" spans="1:26" ht="15.75" customHeight="1" x14ac:dyDescent="0.25">
      <c r="A952" s="144"/>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row>
    <row r="953" spans="1:26" ht="15.75" customHeight="1" x14ac:dyDescent="0.25">
      <c r="A953" s="144"/>
      <c r="B953" s="144"/>
      <c r="C953" s="144"/>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row>
    <row r="954" spans="1:26" ht="15.75" customHeight="1" x14ac:dyDescent="0.25">
      <c r="A954" s="144"/>
      <c r="B954" s="144"/>
      <c r="C954" s="144"/>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row>
    <row r="955" spans="1:26" ht="15.75" customHeight="1" x14ac:dyDescent="0.25">
      <c r="A955" s="144"/>
      <c r="B955" s="144"/>
      <c r="C955" s="144"/>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row>
    <row r="956" spans="1:26" ht="15.75" customHeight="1" x14ac:dyDescent="0.25">
      <c r="A956" s="144"/>
      <c r="B956" s="144"/>
      <c r="C956" s="144"/>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row>
    <row r="957" spans="1:26" ht="15.75" customHeight="1" x14ac:dyDescent="0.25">
      <c r="A957" s="144"/>
      <c r="B957" s="144"/>
      <c r="C957" s="144"/>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row>
    <row r="958" spans="1:26" ht="15.75" customHeight="1" x14ac:dyDescent="0.25">
      <c r="A958" s="144"/>
      <c r="B958" s="144"/>
      <c r="C958" s="144"/>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row>
    <row r="959" spans="1:26" ht="15.75" customHeight="1" x14ac:dyDescent="0.25">
      <c r="A959" s="144"/>
      <c r="B959" s="144"/>
      <c r="C959" s="144"/>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row>
    <row r="960" spans="1:26" ht="15.75" customHeight="1" x14ac:dyDescent="0.25">
      <c r="A960" s="144"/>
      <c r="B960" s="144"/>
      <c r="C960" s="144"/>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row>
    <row r="961" spans="1:26" ht="15.75" customHeight="1" x14ac:dyDescent="0.25">
      <c r="A961" s="144"/>
      <c r="B961" s="144"/>
      <c r="C961" s="144"/>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row>
    <row r="962" spans="1:26" ht="15.75" customHeight="1" x14ac:dyDescent="0.25">
      <c r="A962" s="144"/>
      <c r="B962" s="144"/>
      <c r="C962" s="144"/>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row>
    <row r="963" spans="1:26" ht="15.75" customHeight="1" x14ac:dyDescent="0.25">
      <c r="A963" s="144"/>
      <c r="B963" s="144"/>
      <c r="C963" s="144"/>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row>
    <row r="964" spans="1:26" ht="15.75" customHeight="1" x14ac:dyDescent="0.25">
      <c r="A964" s="144"/>
      <c r="B964" s="144"/>
      <c r="C964" s="144"/>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row>
    <row r="965" spans="1:26" ht="15.75" customHeight="1" x14ac:dyDescent="0.25">
      <c r="A965" s="144"/>
      <c r="B965" s="144"/>
      <c r="C965" s="144"/>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row>
    <row r="966" spans="1:26" ht="15.75" customHeight="1" x14ac:dyDescent="0.25">
      <c r="A966" s="144"/>
      <c r="B966" s="144"/>
      <c r="C966" s="144"/>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row>
    <row r="967" spans="1:26" ht="15.75" customHeight="1" x14ac:dyDescent="0.25">
      <c r="A967" s="144"/>
      <c r="B967" s="144"/>
      <c r="C967" s="144"/>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row>
    <row r="968" spans="1:26" ht="15.75" customHeight="1" x14ac:dyDescent="0.25">
      <c r="A968" s="144"/>
      <c r="B968" s="144"/>
      <c r="C968" s="144"/>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row>
    <row r="969" spans="1:26" ht="15.75" customHeight="1" x14ac:dyDescent="0.25">
      <c r="A969" s="144"/>
      <c r="B969" s="144"/>
      <c r="C969" s="144"/>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row>
    <row r="970" spans="1:26" ht="15.75" customHeight="1" x14ac:dyDescent="0.25">
      <c r="A970" s="144"/>
      <c r="B970" s="144"/>
      <c r="C970" s="144"/>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row>
    <row r="971" spans="1:26" ht="15.75" customHeight="1" x14ac:dyDescent="0.25">
      <c r="A971" s="144"/>
      <c r="B971" s="144"/>
      <c r="C971" s="144"/>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row>
    <row r="972" spans="1:26" ht="15.75" customHeight="1" x14ac:dyDescent="0.25">
      <c r="A972" s="144"/>
      <c r="B972" s="144"/>
      <c r="C972" s="144"/>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row>
    <row r="973" spans="1:26" ht="15.75" customHeight="1" x14ac:dyDescent="0.25">
      <c r="A973" s="144"/>
      <c r="B973" s="144"/>
      <c r="C973" s="144"/>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row>
    <row r="974" spans="1:26" ht="15.75" customHeight="1" x14ac:dyDescent="0.25">
      <c r="A974" s="144"/>
      <c r="B974" s="144"/>
      <c r="C974" s="144"/>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row>
    <row r="975" spans="1:26" ht="15.75" customHeight="1" x14ac:dyDescent="0.25">
      <c r="A975" s="144"/>
      <c r="B975" s="144"/>
      <c r="C975" s="144"/>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row>
    <row r="976" spans="1:26" ht="15.75" customHeight="1" x14ac:dyDescent="0.25">
      <c r="A976" s="144"/>
      <c r="B976" s="144"/>
      <c r="C976" s="144"/>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row>
    <row r="977" spans="1:26" ht="15.75" customHeight="1" x14ac:dyDescent="0.25">
      <c r="A977" s="144"/>
      <c r="B977" s="144"/>
      <c r="C977" s="144"/>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row>
    <row r="978" spans="1:26" ht="15.75" customHeight="1" x14ac:dyDescent="0.25">
      <c r="A978" s="144"/>
      <c r="B978" s="144"/>
      <c r="C978" s="144"/>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row>
    <row r="979" spans="1:26" ht="15.75" customHeight="1" x14ac:dyDescent="0.25">
      <c r="A979" s="144"/>
      <c r="B979" s="144"/>
      <c r="C979" s="144"/>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row>
    <row r="980" spans="1:26" ht="15.75" customHeight="1" x14ac:dyDescent="0.25">
      <c r="A980" s="144"/>
      <c r="B980" s="144"/>
      <c r="C980" s="144"/>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row>
    <row r="981" spans="1:26" ht="15.75" customHeight="1" x14ac:dyDescent="0.25">
      <c r="A981" s="144"/>
      <c r="B981" s="144"/>
      <c r="C981" s="144"/>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row>
    <row r="982" spans="1:26" ht="15.75" customHeight="1" x14ac:dyDescent="0.25">
      <c r="A982" s="144"/>
      <c r="B982" s="144"/>
      <c r="C982" s="144"/>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row>
    <row r="983" spans="1:26" ht="15.75" customHeight="1" x14ac:dyDescent="0.25">
      <c r="A983" s="144"/>
      <c r="B983" s="144"/>
      <c r="C983" s="144"/>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row>
    <row r="984" spans="1:26" ht="15.75" customHeight="1" x14ac:dyDescent="0.25">
      <c r="A984" s="144"/>
      <c r="B984" s="144"/>
      <c r="C984" s="144"/>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row>
    <row r="985" spans="1:26" ht="15.75" customHeight="1" x14ac:dyDescent="0.25">
      <c r="A985" s="144"/>
      <c r="B985" s="144"/>
      <c r="C985" s="144"/>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row>
    <row r="986" spans="1:26" ht="15.75" customHeight="1" x14ac:dyDescent="0.25">
      <c r="A986" s="144"/>
      <c r="B986" s="144"/>
      <c r="C986" s="144"/>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row>
    <row r="987" spans="1:26" ht="15.75" customHeight="1" x14ac:dyDescent="0.25">
      <c r="A987" s="144"/>
      <c r="B987" s="144"/>
      <c r="C987" s="144"/>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row>
    <row r="988" spans="1:26" ht="15.75" customHeight="1" x14ac:dyDescent="0.25">
      <c r="A988" s="144"/>
      <c r="B988" s="144"/>
      <c r="C988" s="144"/>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row>
    <row r="989" spans="1:26" ht="15.75" customHeight="1" x14ac:dyDescent="0.25">
      <c r="A989" s="144"/>
      <c r="B989" s="144"/>
      <c r="C989" s="144"/>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row>
    <row r="990" spans="1:26" ht="15.75" customHeight="1" x14ac:dyDescent="0.25">
      <c r="A990" s="144"/>
      <c r="B990" s="144"/>
      <c r="C990" s="144"/>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row>
    <row r="991" spans="1:26" ht="15.75" customHeight="1" x14ac:dyDescent="0.25">
      <c r="A991" s="144"/>
      <c r="B991" s="144"/>
      <c r="C991" s="144"/>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row>
    <row r="992" spans="1:26" ht="15.75" customHeight="1" x14ac:dyDescent="0.25">
      <c r="A992" s="144"/>
      <c r="B992" s="144"/>
      <c r="C992" s="144"/>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row>
    <row r="993" spans="1:26" ht="15.75" customHeight="1" x14ac:dyDescent="0.25">
      <c r="A993" s="144"/>
      <c r="B993" s="144"/>
      <c r="C993" s="144"/>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row>
    <row r="994" spans="1:26" ht="15.75" customHeight="1" x14ac:dyDescent="0.25">
      <c r="A994" s="144"/>
      <c r="B994" s="144"/>
      <c r="C994" s="144"/>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row>
    <row r="995" spans="1:26" ht="15.75" customHeight="1" x14ac:dyDescent="0.25">
      <c r="A995" s="144"/>
      <c r="B995" s="144"/>
      <c r="C995" s="144"/>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row>
    <row r="996" spans="1:26" ht="15.75" customHeight="1" x14ac:dyDescent="0.25">
      <c r="A996" s="144"/>
      <c r="B996" s="144"/>
      <c r="C996" s="144"/>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row>
    <row r="997" spans="1:26" ht="15.75" customHeight="1" x14ac:dyDescent="0.25">
      <c r="A997" s="144"/>
      <c r="B997" s="144"/>
      <c r="C997" s="144"/>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row>
    <row r="998" spans="1:26" ht="15.75" customHeight="1" x14ac:dyDescent="0.25">
      <c r="A998" s="144"/>
      <c r="B998" s="144"/>
      <c r="C998" s="144"/>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row>
    <row r="999" spans="1:26" ht="15.75" customHeight="1" x14ac:dyDescent="0.25">
      <c r="A999" s="144"/>
      <c r="B999" s="144"/>
      <c r="C999" s="144"/>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row>
    <row r="1000" spans="1:26" ht="15.75" customHeight="1" x14ac:dyDescent="0.25">
      <c r="A1000" s="144"/>
      <c r="B1000" s="144"/>
      <c r="C1000" s="144"/>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EXAMPLE Scrum Based Gantt</vt:lpstr>
      <vt:lpstr>BLANK Scrum Based Gantt</vt:lpstr>
      <vt:lpstr>Release Backlog</vt:lpstr>
      <vt:lpstr>User Stories or Tasks</vt:lpstr>
      <vt:lpstr>Dropdown Keys - Do Not Delete</vt:lpstr>
      <vt:lpstr>- Disclaimer -</vt:lpstr>
      <vt:lpstr>'EXAMPLE Scrum Based Gantt'!Print_Area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Kayla Franssen</cp:lastModifiedBy>
  <cp:lastPrinted>2025-08-05T01:05:06Z</cp:lastPrinted>
  <dcterms:created xsi:type="dcterms:W3CDTF">2025-08-05T00:53:34Z</dcterms:created>
  <dcterms:modified xsi:type="dcterms:W3CDTF">2025-08-18T18:43:53Z</dcterms:modified>
</cp:coreProperties>
</file>