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hidePivotFieldList="1" autoCompressPictures="0"/>
  <bookViews>
    <workbookView xWindow="-22920" yWindow="-3240" windowWidth="25040" windowHeight="15600" tabRatio="500"/>
  </bookViews>
  <sheets>
    <sheet name="Employee Schedule with Pay" sheetId="1" r:id="rId1"/>
    <sheet name="Shift Data" sheetId="2" r:id="rId2"/>
    <sheet name="Employee IDs with Pay Rate" sheetId="3" r:id="rId3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'Shift Data'!$A$19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K7" i="1"/>
  <c r="L7" i="1"/>
  <c r="J8" i="1"/>
  <c r="K8" i="1"/>
  <c r="L8" i="1"/>
  <c r="J9" i="1"/>
  <c r="K9" i="1"/>
  <c r="L9" i="1"/>
  <c r="J10" i="1"/>
  <c r="K10" i="1"/>
  <c r="L10" i="1"/>
  <c r="L22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C6" i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<sst xmlns="http://schemas.openxmlformats.org/spreadsheetml/2006/main" count="65" uniqueCount="32">
  <si>
    <t>WEEK BEGINNING:</t>
  </si>
  <si>
    <t>EMPLOYEE ID</t>
  </si>
  <si>
    <t>MON</t>
  </si>
  <si>
    <t>TUES</t>
  </si>
  <si>
    <t>WED</t>
  </si>
  <si>
    <t>THURS</t>
  </si>
  <si>
    <t>FRI</t>
  </si>
  <si>
    <t>SAT</t>
  </si>
  <si>
    <t>SUN</t>
  </si>
  <si>
    <t>HOURS</t>
  </si>
  <si>
    <t>PAY</t>
  </si>
  <si>
    <t>BEGIN</t>
  </si>
  <si>
    <t>END</t>
  </si>
  <si>
    <t>Day</t>
  </si>
  <si>
    <t>Afternoon</t>
  </si>
  <si>
    <t>Evening</t>
  </si>
  <si>
    <t>Night</t>
  </si>
  <si>
    <t>Half Time</t>
  </si>
  <si>
    <t>Swing Shift</t>
  </si>
  <si>
    <t>Vacation</t>
  </si>
  <si>
    <t>40587 - Cara C.</t>
  </si>
  <si>
    <t>42867 - Alex D.</t>
  </si>
  <si>
    <t>52186 - Nathan M.</t>
  </si>
  <si>
    <t>49862 - Daniel H.</t>
  </si>
  <si>
    <t>EMPLOYEE_ID</t>
  </si>
  <si>
    <t>PAY_RATE</t>
  </si>
  <si>
    <t>SHIFT_TYPE</t>
  </si>
  <si>
    <t>RATE</t>
  </si>
  <si>
    <t>OFF</t>
  </si>
  <si>
    <t>TOTAL COST:</t>
  </si>
  <si>
    <t>EMPLOYEE SCHEDULE WITH PAY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</si>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</sst>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Gill Sans MT"/>
    </font>
    <font>
      <sz val="12"/>
      <color theme="9" tint="-0.249977111117893"/>
      <name val="Gill Sans MT"/>
    </font>
    <font>
      <sz val="14"/>
      <color theme="1"/>
      <name val="Gill Sans MT"/>
    </font>
    <font>
      <sz val="14"/>
      <color theme="0"/>
      <name val="Gill Sans MT"/>
    </font>
    <font>
      <sz val="12"/>
      <color theme="0"/>
      <name val="Gill Sans MT"/>
    </font>
    <font>
      <sz val="24"/>
      <color theme="9" tint="-0.249977111117893"/>
      <name val="Gill Sans MT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B39"/>
        <bgColor indexed="64"/>
      </patternFill>
    </fill>
  </fills>
  <borders count="18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right" indent="1"/>
    </xf>
    <xf numFmtId="14" fontId="3" fillId="2" borderId="0" xfId="0" applyNumberFormat="1" applyFont="1" applyFill="1" applyAlignment="1"/>
    <xf numFmtId="14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indent="1"/>
    </xf>
    <xf numFmtId="164" fontId="1" fillId="0" borderId="5" xfId="0" applyNumberFormat="1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164" fontId="0" fillId="0" borderId="5" xfId="0" applyNumberFormat="1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164" fontId="0" fillId="0" borderId="9" xfId="0" applyNumberFormat="1" applyFill="1" applyBorder="1" applyAlignment="1">
      <alignment horizontal="left" indent="1"/>
    </xf>
    <xf numFmtId="165" fontId="1" fillId="0" borderId="1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right" indent="1"/>
    </xf>
    <xf numFmtId="2" fontId="1" fillId="0" borderId="9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 indent="1"/>
    </xf>
    <xf numFmtId="164" fontId="3" fillId="2" borderId="1" xfId="0" applyNumberFormat="1" applyFont="1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4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>
        <top style="thin">
          <color theme="9" tint="0.39997558519241921"/>
        </top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theme="9" tint="-0.249977111117893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/>
        <bottom/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165" formatCode="[$-409]h:mm\ AM/PM;@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165" formatCode="[$-409]h:mm\ AM/PM;@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>
        <top style="thin">
          <color theme="9" tint="0.39997558519241921"/>
        </top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theme="9" tint="-0.249977111117893"/>
        </patternFill>
      </fill>
      <alignment horizontal="left" vertical="bottom" textRotation="0" wrapText="0" relativeIndent="1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/>
        <bottom/>
        <vertical style="thin">
          <color theme="9" tint="0.39997558519241921"/>
        </vertical>
        <horizontal style="thin">
          <color theme="9" tint="0.39997558519241921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ShiftData" displayName="ShiftData" ref="A1:D19" totalsRowShown="0" headerRowDxfId="15" dataDxfId="13" headerRowBorderDxfId="14" tableBorderDxfId="12" totalsRowBorderDxfId="11">
  <autoFilter ref="A1:D19"/>
  <sortState ref="A2:D19">
    <sortCondition ref="A1:A19"/>
  </sortState>
  <tableColumns count="4">
    <tableColumn id="1" name="SHIFT_TYPE" dataDxfId="10"/>
    <tableColumn id="2" name="BEGIN" dataDxfId="9"/>
    <tableColumn id="3" name="END" dataDxfId="8"/>
    <tableColumn id="4" name="HOURS" dataDxfId="7"/>
  </tableColumns>
  <tableStyleInfo name="TableStyleLight7" showFirstColumn="1" showLastColumn="1" showRowStripes="1" showColumnStripes="0"/>
</table>
</file>

<file path=xl/tables/table2.xml><?xml version="1.0" encoding="utf-8"?>
<table xmlns="http://schemas.openxmlformats.org/spreadsheetml/2006/main" id="1" name="EmployeeIDwPay" displayName="EmployeeIDwPay" ref="A1:B21" totalsRowShown="0" headerRowDxfId="6" dataDxfId="4" headerRowBorderDxfId="5" tableBorderDxfId="3" totalsRowBorderDxfId="2">
  <autoFilter ref="A1:B21"/>
  <sortState ref="A2:B21">
    <sortCondition ref="A1:A21"/>
  </sortState>
  <tableColumns count="2">
    <tableColumn id="1" name="EMPLOYEE_ID" dataDxfId="1"/>
    <tableColumn id="2" name="PAY_RA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20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21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3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4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5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6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7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8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9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employee+schedule+template&amp;lx=8y8end44dKJOjkmzjFnZR1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2:L26"/>
  <sheetViews>
    <sheetView showGridLines="0" tabSelected="1" workbookViewId="0">
      <selection activeCell="B2" sqref="B2:L2"/>
    </sheetView>
  </sheetViews>
  <sheetFormatPr baseColWidth="10" defaultRowHeight="15" x14ac:dyDescent="0"/>
  <cols>
    <col min="1" max="1" width="3.33203125" style="1" customWidth="1"/>
    <col min="2" max="2" width="21.5" style="1" customWidth="1"/>
    <col min="3" max="9" width="10.83203125" style="1"/>
    <col min="10" max="11" width="12" style="1" customWidth="1"/>
    <col min="12" max="12" width="17" style="1" customWidth="1"/>
    <col min="13" max="16384" width="10.83203125" style="1"/>
  </cols>
  <sheetData>
    <row r="2" spans="1:12" ht="55" customHeight="1">
      <c r="A2" s="2"/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7">
      <c r="A3" s="2"/>
      <c r="B3" s="3" t="s">
        <v>0</v>
      </c>
      <c r="C3" s="5">
        <v>42523</v>
      </c>
      <c r="D3" s="4"/>
      <c r="E3" s="4"/>
      <c r="F3" s="4"/>
      <c r="G3" s="4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9" customFormat="1" ht="22" customHeight="1">
      <c r="A5" s="36"/>
      <c r="B5" s="34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34" t="s">
        <v>9</v>
      </c>
      <c r="K5" s="34" t="s">
        <v>27</v>
      </c>
      <c r="L5" s="34" t="s">
        <v>10</v>
      </c>
    </row>
    <row r="6" spans="1:12" s="9" customFormat="1" ht="22" customHeight="1">
      <c r="A6" s="36"/>
      <c r="B6" s="35"/>
      <c r="C6" s="11">
        <f>C3</f>
        <v>42523</v>
      </c>
      <c r="D6" s="11">
        <f>C6+1</f>
        <v>42524</v>
      </c>
      <c r="E6" s="11">
        <f t="shared" ref="E6:I6" si="0">D6+1</f>
        <v>42525</v>
      </c>
      <c r="F6" s="11">
        <f t="shared" si="0"/>
        <v>42526</v>
      </c>
      <c r="G6" s="11">
        <f t="shared" si="0"/>
        <v>42527</v>
      </c>
      <c r="H6" s="11">
        <f t="shared" si="0"/>
        <v>42528</v>
      </c>
      <c r="I6" s="11">
        <f t="shared" si="0"/>
        <v>42529</v>
      </c>
      <c r="J6" s="35"/>
      <c r="K6" s="35"/>
      <c r="L6" s="35"/>
    </row>
    <row r="7" spans="1:12" ht="18" customHeight="1">
      <c r="A7" s="2"/>
      <c r="B7" s="8" t="s">
        <v>20</v>
      </c>
      <c r="C7" s="8" t="s">
        <v>13</v>
      </c>
      <c r="D7" s="8" t="s">
        <v>13</v>
      </c>
      <c r="E7" s="8" t="s">
        <v>13</v>
      </c>
      <c r="F7" s="8" t="s">
        <v>13</v>
      </c>
      <c r="G7" s="8" t="s">
        <v>13</v>
      </c>
      <c r="H7" s="8" t="s">
        <v>28</v>
      </c>
      <c r="I7" s="8" t="s">
        <v>28</v>
      </c>
      <c r="J7" s="28">
        <f>VLOOKUP(C7,ShiftData[],4)+VLOOKUP(D7,ShiftData[],4)+VLOOKUP(E7,ShiftData[],4)+VLOOKUP(F7,ShiftData[],4)+VLOOKUP(G7,ShiftData[],4)+VLOOKUP(H7,ShiftData[],4)+VLOOKUP(I7,ShiftData[],4)</f>
        <v>56</v>
      </c>
      <c r="K7" s="29">
        <f>VLOOKUP(B7,EmployeeIDwPay[],2)</f>
        <v>23.14</v>
      </c>
      <c r="L7" s="29">
        <f>J7*K7</f>
        <v>1295.8400000000001</v>
      </c>
    </row>
    <row r="8" spans="1:12" ht="18" customHeight="1">
      <c r="A8" s="2"/>
      <c r="B8" s="8" t="s">
        <v>21</v>
      </c>
      <c r="C8" s="8" t="s">
        <v>16</v>
      </c>
      <c r="D8" s="8" t="s">
        <v>18</v>
      </c>
      <c r="E8" s="8" t="s">
        <v>16</v>
      </c>
      <c r="F8" s="8" t="s">
        <v>18</v>
      </c>
      <c r="G8" s="8" t="s">
        <v>18</v>
      </c>
      <c r="H8" s="8" t="s">
        <v>28</v>
      </c>
      <c r="I8" s="8" t="s">
        <v>28</v>
      </c>
      <c r="J8" s="28">
        <f>VLOOKUP(C8,ShiftData[],4)+VLOOKUP(D8,ShiftData[],4)+VLOOKUP(E8,ShiftData[],4)+VLOOKUP(F8,ShiftData[],4)+VLOOKUP(G8,ShiftData[],4)+VLOOKUP(H8,ShiftData[],4)+VLOOKUP(I8,ShiftData[],4)</f>
        <v>48.5</v>
      </c>
      <c r="K8" s="29">
        <f>VLOOKUP(B8,EmployeeIDwPay[],2)</f>
        <v>17.16</v>
      </c>
      <c r="L8" s="29">
        <f t="shared" ref="L8:L21" si="1">J8*K8</f>
        <v>832.26</v>
      </c>
    </row>
    <row r="9" spans="1:12" ht="18" customHeight="1">
      <c r="A9" s="2"/>
      <c r="B9" s="8" t="s">
        <v>22</v>
      </c>
      <c r="C9" s="8" t="s">
        <v>17</v>
      </c>
      <c r="D9" s="8" t="s">
        <v>17</v>
      </c>
      <c r="E9" s="8" t="s">
        <v>17</v>
      </c>
      <c r="F9" s="8" t="s">
        <v>17</v>
      </c>
      <c r="G9" s="8" t="s">
        <v>17</v>
      </c>
      <c r="H9" s="8" t="s">
        <v>28</v>
      </c>
      <c r="I9" s="8" t="s">
        <v>28</v>
      </c>
      <c r="J9" s="28">
        <f>VLOOKUP(C9,ShiftData[],4)+VLOOKUP(D9,ShiftData[],4)+VLOOKUP(E9,ShiftData[],4)+VLOOKUP(F9,ShiftData[],4)+VLOOKUP(G9,ShiftData[],4)+VLOOKUP(H9,ShiftData[],4)+VLOOKUP(I9,ShiftData[],4)</f>
        <v>36</v>
      </c>
      <c r="K9" s="29">
        <f>VLOOKUP(B9,EmployeeIDwPay[],2)</f>
        <v>32.42</v>
      </c>
      <c r="L9" s="29">
        <f t="shared" si="1"/>
        <v>1167.1200000000001</v>
      </c>
    </row>
    <row r="10" spans="1:12" ht="18" customHeight="1">
      <c r="A10" s="2"/>
      <c r="B10" s="8" t="s">
        <v>23</v>
      </c>
      <c r="C10" s="8" t="s">
        <v>16</v>
      </c>
      <c r="D10" s="8" t="s">
        <v>18</v>
      </c>
      <c r="E10" s="8" t="s">
        <v>14</v>
      </c>
      <c r="F10" s="8" t="s">
        <v>14</v>
      </c>
      <c r="G10" s="8" t="s">
        <v>14</v>
      </c>
      <c r="H10" s="8" t="s">
        <v>28</v>
      </c>
      <c r="I10" s="8" t="s">
        <v>28</v>
      </c>
      <c r="J10" s="28">
        <f>VLOOKUP(C10,ShiftData[],4)+VLOOKUP(D10,ShiftData[],4)+VLOOKUP(E10,ShiftData[],4)+VLOOKUP(F10,ShiftData[],4)+VLOOKUP(G10,ShiftData[],4)+VLOOKUP(H10,ShiftData[],4)+VLOOKUP(I10,ShiftData[],4)</f>
        <v>53.5</v>
      </c>
      <c r="K10" s="29">
        <f>VLOOKUP(B10,EmployeeIDwPay[],2)</f>
        <v>25.33</v>
      </c>
      <c r="L10" s="29">
        <f t="shared" si="1"/>
        <v>1355.155</v>
      </c>
    </row>
    <row r="11" spans="1:12" ht="18" customHeight="1">
      <c r="A11" s="2"/>
      <c r="B11" s="8"/>
      <c r="C11" s="8"/>
      <c r="D11" s="8"/>
      <c r="E11" s="8"/>
      <c r="F11" s="8"/>
      <c r="G11" s="8"/>
      <c r="H11" s="8"/>
      <c r="I11" s="8"/>
      <c r="J11" s="28" t="e">
        <f>VLOOKUP(C11,ShiftData[],4)+VLOOKUP(D11,ShiftData[],4)+VLOOKUP(E11,ShiftData[],4)+VLOOKUP(F11,ShiftData[],4)+VLOOKUP(G11,ShiftData[],4)+VLOOKUP(H11,ShiftData[],4)+VLOOKUP(I11,ShiftData[],4)</f>
        <v>#N/A</v>
      </c>
      <c r="K11" s="29" t="e">
        <f>VLOOKUP(B11,EmployeeIDwPay[],2)</f>
        <v>#N/A</v>
      </c>
      <c r="L11" s="29" t="e">
        <f t="shared" si="1"/>
        <v>#N/A</v>
      </c>
    </row>
    <row r="12" spans="1:12" ht="18" customHeight="1">
      <c r="A12" s="2"/>
      <c r="B12" s="8"/>
      <c r="C12" s="8"/>
      <c r="D12" s="8"/>
      <c r="E12" s="8"/>
      <c r="F12" s="8"/>
      <c r="G12" s="8"/>
      <c r="H12" s="8"/>
      <c r="I12" s="8"/>
      <c r="J12" s="28" t="e">
        <f>VLOOKUP(C12,ShiftData[],4)+VLOOKUP(D12,ShiftData[],4)+VLOOKUP(E12,ShiftData[],4)+VLOOKUP(F12,ShiftData[],4)+VLOOKUP(G12,ShiftData[],4)+VLOOKUP(H12,ShiftData[],4)+VLOOKUP(I12,ShiftData[],4)</f>
        <v>#N/A</v>
      </c>
      <c r="K12" s="29" t="e">
        <f>VLOOKUP(B12,EmployeeIDwPay[],2)</f>
        <v>#N/A</v>
      </c>
      <c r="L12" s="29" t="e">
        <f t="shared" si="1"/>
        <v>#N/A</v>
      </c>
    </row>
    <row r="13" spans="1:12" ht="18" customHeight="1">
      <c r="A13" s="2"/>
      <c r="B13" s="8"/>
      <c r="C13" s="8"/>
      <c r="D13" s="8"/>
      <c r="E13" s="8"/>
      <c r="F13" s="8"/>
      <c r="G13" s="8"/>
      <c r="H13" s="8"/>
      <c r="I13" s="8"/>
      <c r="J13" s="28" t="e">
        <f>VLOOKUP(C13,ShiftData[],4)+VLOOKUP(D13,ShiftData[],4)+VLOOKUP(E13,ShiftData[],4)+VLOOKUP(F13,ShiftData[],4)+VLOOKUP(G13,ShiftData[],4)+VLOOKUP(H13,ShiftData[],4)+VLOOKUP(I13,ShiftData[],4)</f>
        <v>#N/A</v>
      </c>
      <c r="K13" s="29" t="e">
        <f>VLOOKUP(B13,EmployeeIDwPay[],2)</f>
        <v>#N/A</v>
      </c>
      <c r="L13" s="29" t="e">
        <f t="shared" si="1"/>
        <v>#N/A</v>
      </c>
    </row>
    <row r="14" spans="1:12" ht="18" customHeight="1">
      <c r="A14" s="2"/>
      <c r="B14" s="8"/>
      <c r="C14" s="8"/>
      <c r="D14" s="8"/>
      <c r="E14" s="8"/>
      <c r="F14" s="8"/>
      <c r="G14" s="8"/>
      <c r="H14" s="8"/>
      <c r="I14" s="8"/>
      <c r="J14" s="28" t="e">
        <f>VLOOKUP(C14,ShiftData[],4)+VLOOKUP(D14,ShiftData[],4)+VLOOKUP(E14,ShiftData[],4)+VLOOKUP(F14,ShiftData[],4)+VLOOKUP(G14,ShiftData[],4)+VLOOKUP(H14,ShiftData[],4)+VLOOKUP(I14,ShiftData[],4)</f>
        <v>#N/A</v>
      </c>
      <c r="K14" s="29" t="e">
        <f>VLOOKUP(B14,EmployeeIDwPay[],2)</f>
        <v>#N/A</v>
      </c>
      <c r="L14" s="29" t="e">
        <f t="shared" si="1"/>
        <v>#N/A</v>
      </c>
    </row>
    <row r="15" spans="1:12" ht="18" customHeight="1">
      <c r="A15" s="2"/>
      <c r="B15" s="8"/>
      <c r="C15" s="8"/>
      <c r="D15" s="8"/>
      <c r="E15" s="8"/>
      <c r="F15" s="8"/>
      <c r="G15" s="8"/>
      <c r="H15" s="8"/>
      <c r="I15" s="8"/>
      <c r="J15" s="28" t="e">
        <f>VLOOKUP(C15,ShiftData[],4)+VLOOKUP(D15,ShiftData[],4)+VLOOKUP(E15,ShiftData[],4)+VLOOKUP(F15,ShiftData[],4)+VLOOKUP(G15,ShiftData[],4)+VLOOKUP(H15,ShiftData[],4)+VLOOKUP(I15,ShiftData[],4)</f>
        <v>#N/A</v>
      </c>
      <c r="K15" s="29" t="e">
        <f>VLOOKUP(B15,EmployeeIDwPay[],2)</f>
        <v>#N/A</v>
      </c>
      <c r="L15" s="29" t="e">
        <f t="shared" si="1"/>
        <v>#N/A</v>
      </c>
    </row>
    <row r="16" spans="1:12" ht="18" customHeight="1">
      <c r="A16" s="2"/>
      <c r="B16" s="8"/>
      <c r="C16" s="8"/>
      <c r="D16" s="8"/>
      <c r="E16" s="8"/>
      <c r="F16" s="8"/>
      <c r="G16" s="8"/>
      <c r="H16" s="8"/>
      <c r="I16" s="8"/>
      <c r="J16" s="28" t="e">
        <f>VLOOKUP(C16,ShiftData[],4)+VLOOKUP(D16,ShiftData[],4)+VLOOKUP(E16,ShiftData[],4)+VLOOKUP(F16,ShiftData[],4)+VLOOKUP(G16,ShiftData[],4)+VLOOKUP(H16,ShiftData[],4)+VLOOKUP(I16,ShiftData[],4)</f>
        <v>#N/A</v>
      </c>
      <c r="K16" s="29" t="e">
        <f>VLOOKUP(B16,EmployeeIDwPay[],2)</f>
        <v>#N/A</v>
      </c>
      <c r="L16" s="29" t="e">
        <f t="shared" si="1"/>
        <v>#N/A</v>
      </c>
    </row>
    <row r="17" spans="1:12" ht="18" customHeight="1">
      <c r="A17" s="2"/>
      <c r="B17" s="8"/>
      <c r="C17" s="8"/>
      <c r="D17" s="8"/>
      <c r="E17" s="8"/>
      <c r="F17" s="8"/>
      <c r="G17" s="8"/>
      <c r="H17" s="8"/>
      <c r="I17" s="8"/>
      <c r="J17" s="28" t="e">
        <f>VLOOKUP(C17,ShiftData[],4)+VLOOKUP(D17,ShiftData[],4)+VLOOKUP(E17,ShiftData[],4)+VLOOKUP(F17,ShiftData[],4)+VLOOKUP(G17,ShiftData[],4)+VLOOKUP(H17,ShiftData[],4)+VLOOKUP(I17,ShiftData[],4)</f>
        <v>#N/A</v>
      </c>
      <c r="K17" s="29" t="e">
        <f>VLOOKUP(B17,EmployeeIDwPay[],2)</f>
        <v>#N/A</v>
      </c>
      <c r="L17" s="29" t="e">
        <f t="shared" si="1"/>
        <v>#N/A</v>
      </c>
    </row>
    <row r="18" spans="1:12" ht="18" customHeight="1">
      <c r="A18" s="2"/>
      <c r="B18" s="8"/>
      <c r="C18" s="8"/>
      <c r="D18" s="8"/>
      <c r="E18" s="8"/>
      <c r="F18" s="8"/>
      <c r="G18" s="8"/>
      <c r="H18" s="8"/>
      <c r="I18" s="8"/>
      <c r="J18" s="28" t="e">
        <f>VLOOKUP(C18,ShiftData[],4)+VLOOKUP(D18,ShiftData[],4)+VLOOKUP(E18,ShiftData[],4)+VLOOKUP(F18,ShiftData[],4)+VLOOKUP(G18,ShiftData[],4)+VLOOKUP(H18,ShiftData[],4)+VLOOKUP(I18,ShiftData[],4)</f>
        <v>#N/A</v>
      </c>
      <c r="K18" s="29" t="e">
        <f>VLOOKUP(B18,EmployeeIDwPay[],2)</f>
        <v>#N/A</v>
      </c>
      <c r="L18" s="29" t="e">
        <f t="shared" si="1"/>
        <v>#N/A</v>
      </c>
    </row>
    <row r="19" spans="1:12" ht="18" customHeight="1">
      <c r="A19" s="2"/>
      <c r="B19" s="8"/>
      <c r="C19" s="8"/>
      <c r="D19" s="8"/>
      <c r="E19" s="8"/>
      <c r="F19" s="8"/>
      <c r="G19" s="8"/>
      <c r="H19" s="8"/>
      <c r="I19" s="8"/>
      <c r="J19" s="28" t="e">
        <f>VLOOKUP(C19,ShiftData[],4)+VLOOKUP(D19,ShiftData[],4)+VLOOKUP(E19,ShiftData[],4)+VLOOKUP(F19,ShiftData[],4)+VLOOKUP(G19,ShiftData[],4)+VLOOKUP(H19,ShiftData[],4)+VLOOKUP(I19,ShiftData[],4)</f>
        <v>#N/A</v>
      </c>
      <c r="K19" s="29" t="e">
        <f>VLOOKUP(B19,EmployeeIDwPay[],2)</f>
        <v>#N/A</v>
      </c>
      <c r="L19" s="29" t="e">
        <f t="shared" si="1"/>
        <v>#N/A</v>
      </c>
    </row>
    <row r="20" spans="1:12" ht="18" customHeight="1">
      <c r="A20" s="2"/>
      <c r="B20" s="8"/>
      <c r="C20" s="8"/>
      <c r="D20" s="8"/>
      <c r="E20" s="8"/>
      <c r="F20" s="8"/>
      <c r="G20" s="8"/>
      <c r="H20" s="8"/>
      <c r="I20" s="8"/>
      <c r="J20" s="28" t="e">
        <f>VLOOKUP(C20,ShiftData[],4)+VLOOKUP(D20,ShiftData[],4)+VLOOKUP(E20,ShiftData[],4)+VLOOKUP(F20,ShiftData[],4)+VLOOKUP(G20,ShiftData[],4)+VLOOKUP(H20,ShiftData[],4)+VLOOKUP(I20,ShiftData[],4)</f>
        <v>#N/A</v>
      </c>
      <c r="K20" s="29" t="e">
        <f>VLOOKUP(B20,EmployeeIDwPay[],2)</f>
        <v>#N/A</v>
      </c>
      <c r="L20" s="29" t="e">
        <f t="shared" si="1"/>
        <v>#N/A</v>
      </c>
    </row>
    <row r="21" spans="1:12" ht="18" customHeight="1">
      <c r="A21" s="2"/>
      <c r="B21" s="8"/>
      <c r="C21" s="8"/>
      <c r="D21" s="8"/>
      <c r="E21" s="8"/>
      <c r="F21" s="8"/>
      <c r="G21" s="8"/>
      <c r="H21" s="8"/>
      <c r="I21" s="8"/>
      <c r="J21" s="28" t="e">
        <f>VLOOKUP(C21,ShiftData[],4)+VLOOKUP(D21,ShiftData[],4)+VLOOKUP(E21,ShiftData[],4)+VLOOKUP(F21,ShiftData[],4)+VLOOKUP(G21,ShiftData[],4)+VLOOKUP(H21,ShiftData[],4)+VLOOKUP(I21,ShiftData[],4)</f>
        <v>#N/A</v>
      </c>
      <c r="K21" s="29" t="e">
        <f>VLOOKUP(B21,EmployeeIDwPay[],2)</f>
        <v>#N/A</v>
      </c>
      <c r="L21" s="29" t="e">
        <f t="shared" si="1"/>
        <v>#N/A</v>
      </c>
    </row>
    <row r="22" spans="1:12" s="9" customFormat="1" ht="25" customHeight="1" thickBot="1">
      <c r="A22" s="36"/>
      <c r="B22" s="2"/>
      <c r="C22" s="2"/>
      <c r="D22" s="2"/>
      <c r="E22" s="2"/>
      <c r="F22" s="2"/>
      <c r="G22" s="2"/>
      <c r="H22" s="2"/>
      <c r="I22" s="2"/>
      <c r="J22" s="31" t="s">
        <v>29</v>
      </c>
      <c r="K22" s="32"/>
      <c r="L22" s="30">
        <f>SUM(L7:L10)</f>
        <v>4650.375</v>
      </c>
    </row>
    <row r="23" spans="1:12" ht="16" customHeight="1">
      <c r="A23" s="2"/>
      <c r="B23" s="37" t="s">
        <v>31</v>
      </c>
      <c r="C23" s="38"/>
      <c r="D23" s="38"/>
      <c r="E23" s="38"/>
      <c r="F23" s="38"/>
      <c r="G23" s="38"/>
      <c r="H23" s="39"/>
      <c r="I23" s="2"/>
      <c r="J23" s="2"/>
      <c r="K23" s="2"/>
      <c r="L23" s="2"/>
    </row>
    <row r="24" spans="1:12" ht="15" customHeight="1">
      <c r="A24" s="2"/>
      <c r="B24" s="40"/>
      <c r="C24" s="41"/>
      <c r="D24" s="41"/>
      <c r="E24" s="41"/>
      <c r="F24" s="41"/>
      <c r="G24" s="41"/>
      <c r="H24" s="42"/>
      <c r="I24" s="2"/>
      <c r="J24" s="2"/>
      <c r="K24" s="2"/>
      <c r="L24" s="2"/>
    </row>
    <row r="25" spans="1:12" ht="16" customHeight="1" thickBot="1">
      <c r="A25" s="2"/>
      <c r="B25" s="43"/>
      <c r="C25" s="44"/>
      <c r="D25" s="44"/>
      <c r="E25" s="44"/>
      <c r="F25" s="44"/>
      <c r="G25" s="44"/>
      <c r="H25" s="45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7">
    <mergeCell ref="B23:H25"/>
    <mergeCell ref="J22:K22"/>
    <mergeCell ref="B2:L2"/>
    <mergeCell ref="B5:B6"/>
    <mergeCell ref="J5:J6"/>
    <mergeCell ref="K5:K6"/>
    <mergeCell ref="L5:L6"/>
  </mergeCells>
  <hyperlinks>
    <hyperlink ref="B23" r:id="rId1"/>
    <hyperlink ref="C23" r:id="rId2" display="https://www.smartsheet.com/try-it?trp=8590&amp;utm_source=integrated+content&amp;utm_campaign=/free-daily-schedule-templates&amp;utm_medium=daily+employee+schedule+template&amp;lx=8y8end44dKJOjkmzjFnZR12F3tjZfBYMXSEruozjq1E"/>
    <hyperlink ref="D23" r:id="rId3" display="https://www.smartsheet.com/try-it?trp=8590&amp;utm_source=integrated+content&amp;utm_campaign=/free-daily-schedule-templates&amp;utm_medium=daily+employee+schedule+template&amp;lx=8y8end44dKJOjkmzjFnZR12F3tjZfBYMXSEruozjq1E"/>
    <hyperlink ref="E23" r:id="rId4" display="https://www.smartsheet.com/try-it?trp=8590&amp;utm_source=integrated+content&amp;utm_campaign=/free-daily-schedule-templates&amp;utm_medium=daily+employee+schedule+template&amp;lx=8y8end44dKJOjkmzjFnZR12F3tjZfBYMXSEruozjq1E"/>
    <hyperlink ref="F23" r:id="rId5" display="https://www.smartsheet.com/try-it?trp=8590&amp;utm_source=integrated+content&amp;utm_campaign=/free-daily-schedule-templates&amp;utm_medium=daily+employee+schedule+template&amp;lx=8y8end44dKJOjkmzjFnZR12F3tjZfBYMXSEruozjq1E"/>
    <hyperlink ref="G23" r:id="rId6" display="https://www.smartsheet.com/try-it?trp=8590&amp;utm_source=integrated+content&amp;utm_campaign=/free-daily-schedule-templates&amp;utm_medium=daily+employee+schedule+template&amp;lx=8y8end44dKJOjkmzjFnZR12F3tjZfBYMXSEruozjq1E"/>
    <hyperlink ref="H23" r:id="rId7" display="https://www.smartsheet.com/try-it?trp=8590&amp;utm_source=integrated+content&amp;utm_campaign=/free-daily-schedule-templates&amp;utm_medium=daily+employee+schedule+template&amp;lx=8y8end44dKJOjkmzjFnZR12F3tjZfBYMXSEruozjq1E"/>
    <hyperlink ref="B24" r:id="rId8" display="https://www.smartsheet.com/try-it?trp=8590&amp;utm_source=integrated+content&amp;utm_campaign=/free-daily-schedule-templates&amp;utm_medium=daily+employee+schedule+template&amp;lx=8y8end44dKJOjkmzjFnZR12F3tjZfBYMXSEruozjq1E"/>
    <hyperlink ref="C24" r:id="rId9" display="https://www.smartsheet.com/try-it?trp=8590&amp;utm_source=integrated+content&amp;utm_campaign=/free-daily-schedule-templates&amp;utm_medium=daily+employee+schedule+template&amp;lx=8y8end44dKJOjkmzjFnZR12F3tjZfBYMXSEruozjq1E"/>
    <hyperlink ref="D24" r:id="rId10" display="https://www.smartsheet.com/try-it?trp=8590&amp;utm_source=integrated+content&amp;utm_campaign=/free-daily-schedule-templates&amp;utm_medium=daily+employee+schedule+template&amp;lx=8y8end44dKJOjkmzjFnZR12F3tjZfBYMXSEruozjq1E"/>
    <hyperlink ref="E24" r:id="rId11" display="https://www.smartsheet.com/try-it?trp=8590&amp;utm_source=integrated+content&amp;utm_campaign=/free-daily-schedule-templates&amp;utm_medium=daily+employee+schedule+template&amp;lx=8y8end44dKJOjkmzjFnZR12F3tjZfBYMXSEruozjq1E"/>
    <hyperlink ref="F24" r:id="rId12" display="https://www.smartsheet.com/try-it?trp=8590&amp;utm_source=integrated+content&amp;utm_campaign=/free-daily-schedule-templates&amp;utm_medium=daily+employee+schedule+template&amp;lx=8y8end44dKJOjkmzjFnZR12F3tjZfBYMXSEruozjq1E"/>
    <hyperlink ref="G24" r:id="rId13" display="https://www.smartsheet.com/try-it?trp=8590&amp;utm_source=integrated+content&amp;utm_campaign=/free-daily-schedule-templates&amp;utm_medium=daily+employee+schedule+template&amp;lx=8y8end44dKJOjkmzjFnZR12F3tjZfBYMXSEruozjq1E"/>
    <hyperlink ref="H24" r:id="rId14" display="https://www.smartsheet.com/try-it?trp=8590&amp;utm_source=integrated+content&amp;utm_campaign=/free-daily-schedule-templates&amp;utm_medium=daily+employee+schedule+template&amp;lx=8y8end44dKJOjkmzjFnZR12F3tjZfBYMXSEruozjq1E"/>
    <hyperlink ref="B25" r:id="rId15" display="https://www.smartsheet.com/try-it?trp=8590&amp;utm_source=integrated+content&amp;utm_campaign=/free-daily-schedule-templates&amp;utm_medium=daily+employee+schedule+template&amp;lx=8y8end44dKJOjkmzjFnZR12F3tjZfBYMXSEruozjq1E"/>
    <hyperlink ref="C25" r:id="rId16" display="https://www.smartsheet.com/try-it?trp=8590&amp;utm_source=integrated+content&amp;utm_campaign=/free-daily-schedule-templates&amp;utm_medium=daily+employee+schedule+template&amp;lx=8y8end44dKJOjkmzjFnZR12F3tjZfBYMXSEruozjq1E"/>
    <hyperlink ref="D25" r:id="rId17" display="https://www.smartsheet.com/try-it?trp=8590&amp;utm_source=integrated+content&amp;utm_campaign=/free-daily-schedule-templates&amp;utm_medium=daily+employee+schedule+template&amp;lx=8y8end44dKJOjkmzjFnZR12F3tjZfBYMXSEruozjq1E"/>
    <hyperlink ref="E25" r:id="rId18" display="https://www.smartsheet.com/try-it?trp=8590&amp;utm_source=integrated+content&amp;utm_campaign=/free-daily-schedule-templates&amp;utm_medium=daily+employee+schedule+template&amp;lx=8y8end44dKJOjkmzjFnZR12F3tjZfBYMXSEruozjq1E"/>
    <hyperlink ref="F25" r:id="rId19" display="https://www.smartsheet.com/try-it?trp=8590&amp;utm_source=integrated+content&amp;utm_campaign=/free-daily-schedule-templates&amp;utm_medium=daily+employee+schedule+template&amp;lx=8y8end44dKJOjkmzjFnZR12F3tjZfBYMXSEruozjq1E"/>
    <hyperlink ref="G25" r:id="rId20" display="https://www.smartsheet.com/try-it?trp=8590&amp;utm_source=integrated+content&amp;utm_campaign=/free-daily-schedule-templates&amp;utm_medium=daily+employee+schedule+template&amp;lx=8y8end44dKJOjkmzjFnZR12F3tjZfBYMXSEruozjq1E"/>
    <hyperlink ref="H25" r:id="rId21" display="https://www.smartsheet.com/try-it?trp=8590&amp;utm_source=integrated+content&amp;utm_campaign=/free-daily-schedule-templates&amp;utm_medium=daily+employee+schedule+template&amp;lx=8y8end44dKJOjkmzjFnZR12F3tjZfBYMXSEruozjq1E"/>
  </hyperlinks>
  <pageMargins left="0.7" right="0.7" top="0.75" bottom="0.75" header="0.3" footer="0.3"/>
  <pageSetup orientation="portrait" horizontalDpi="0" verticalDpi="0"/>
  <ignoredErrors>
    <ignoredError sqref="J11:L21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'Employee IDs with Pay Rate'!$A$2:$A$21</xm:f>
          </x14:formula1>
          <xm:sqref>B7:B21</xm:sqref>
        </x14:dataValidation>
        <x14:dataValidation type="list" allowBlank="1" showInputMessage="1" showErrorMessage="1">
          <x14:formula1>
            <xm:f>'Shift Data'!$A$2:$A$19</xm:f>
          </x14:formula1>
          <xm:sqref>C7:I21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D19"/>
  <sheetViews>
    <sheetView showGridLines="0" workbookViewId="0">
      <selection activeCell="A10" sqref="A10"/>
    </sheetView>
  </sheetViews>
  <sheetFormatPr baseColWidth="10" defaultRowHeight="15" x14ac:dyDescent="0"/>
  <cols>
    <col min="1" max="1" width="19.5" style="1" customWidth="1"/>
    <col min="2" max="4" width="12" style="1" customWidth="1"/>
    <col min="5" max="16384" width="10.83203125" style="1"/>
  </cols>
  <sheetData>
    <row r="1" spans="1:4" ht="18" customHeight="1">
      <c r="A1" s="12" t="s">
        <v>26</v>
      </c>
      <c r="B1" s="13" t="s">
        <v>11</v>
      </c>
      <c r="C1" s="13" t="s">
        <v>12</v>
      </c>
      <c r="D1" s="14" t="s">
        <v>9</v>
      </c>
    </row>
    <row r="2" spans="1:4" ht="18" customHeight="1">
      <c r="A2" s="17" t="s">
        <v>14</v>
      </c>
      <c r="B2" s="23">
        <v>0.5</v>
      </c>
      <c r="C2" s="23">
        <v>0.83333333333333337</v>
      </c>
      <c r="D2" s="24">
        <v>8</v>
      </c>
    </row>
    <row r="3" spans="1:4" ht="18" customHeight="1">
      <c r="A3" s="17" t="s">
        <v>13</v>
      </c>
      <c r="B3" s="23">
        <v>0.33333333333333331</v>
      </c>
      <c r="C3" s="23">
        <v>0.66666666666666663</v>
      </c>
      <c r="D3" s="24">
        <v>8</v>
      </c>
    </row>
    <row r="4" spans="1:4" ht="18" customHeight="1">
      <c r="A4" s="17" t="s">
        <v>15</v>
      </c>
      <c r="B4" s="23">
        <v>0.66666666666666663</v>
      </c>
      <c r="C4" s="23">
        <v>0</v>
      </c>
      <c r="D4" s="24">
        <v>8</v>
      </c>
    </row>
    <row r="5" spans="1:4" ht="18" customHeight="1">
      <c r="A5" s="17" t="s">
        <v>17</v>
      </c>
      <c r="B5" s="23">
        <v>0.33333333333333331</v>
      </c>
      <c r="C5" s="23">
        <v>0.5</v>
      </c>
      <c r="D5" s="24">
        <v>4</v>
      </c>
    </row>
    <row r="6" spans="1:4" ht="18" customHeight="1">
      <c r="A6" s="17" t="s">
        <v>16</v>
      </c>
      <c r="B6" s="23">
        <v>0</v>
      </c>
      <c r="C6" s="23">
        <v>0.33333333333333331</v>
      </c>
      <c r="D6" s="24">
        <v>8</v>
      </c>
    </row>
    <row r="7" spans="1:4" ht="18" customHeight="1">
      <c r="A7" s="17" t="s">
        <v>18</v>
      </c>
      <c r="B7" s="23">
        <v>0.66666666666666663</v>
      </c>
      <c r="C7" s="23">
        <v>0.89583333333333337</v>
      </c>
      <c r="D7" s="24">
        <v>5.5</v>
      </c>
    </row>
    <row r="8" spans="1:4" ht="18" customHeight="1">
      <c r="A8" s="17" t="s">
        <v>19</v>
      </c>
      <c r="B8" s="23">
        <v>0.33333333333333331</v>
      </c>
      <c r="C8" s="23">
        <v>0.66666666666666663</v>
      </c>
      <c r="D8" s="24">
        <v>8</v>
      </c>
    </row>
    <row r="9" spans="1:4" ht="18" customHeight="1">
      <c r="A9" s="17" t="s">
        <v>28</v>
      </c>
      <c r="B9" s="23"/>
      <c r="C9" s="23"/>
      <c r="D9" s="24">
        <v>0</v>
      </c>
    </row>
    <row r="10" spans="1:4" ht="18" customHeight="1">
      <c r="A10" s="17"/>
      <c r="B10" s="23"/>
      <c r="C10" s="23"/>
      <c r="D10" s="24"/>
    </row>
    <row r="11" spans="1:4" ht="18" customHeight="1">
      <c r="A11" s="17"/>
      <c r="B11" s="23"/>
      <c r="C11" s="23"/>
      <c r="D11" s="24"/>
    </row>
    <row r="12" spans="1:4" ht="18" customHeight="1">
      <c r="A12" s="17"/>
      <c r="B12" s="23"/>
      <c r="C12" s="23"/>
      <c r="D12" s="24"/>
    </row>
    <row r="13" spans="1:4" ht="18" customHeight="1">
      <c r="A13" s="17"/>
      <c r="B13" s="23"/>
      <c r="C13" s="23"/>
      <c r="D13" s="24"/>
    </row>
    <row r="14" spans="1:4" ht="18" customHeight="1">
      <c r="A14" s="17"/>
      <c r="B14" s="23"/>
      <c r="C14" s="23"/>
      <c r="D14" s="24"/>
    </row>
    <row r="15" spans="1:4" ht="18" customHeight="1">
      <c r="A15" s="17"/>
      <c r="B15" s="23"/>
      <c r="C15" s="23"/>
      <c r="D15" s="24"/>
    </row>
    <row r="16" spans="1:4" ht="18" customHeight="1">
      <c r="A16" s="17"/>
      <c r="B16" s="23"/>
      <c r="C16" s="23"/>
      <c r="D16" s="24"/>
    </row>
    <row r="17" spans="1:4" ht="18" customHeight="1">
      <c r="A17" s="17"/>
      <c r="B17" s="23"/>
      <c r="C17" s="23"/>
      <c r="D17" s="24"/>
    </row>
    <row r="18" spans="1:4" ht="18" customHeight="1">
      <c r="A18" s="17"/>
      <c r="B18" s="23"/>
      <c r="C18" s="23"/>
      <c r="D18" s="24"/>
    </row>
    <row r="19" spans="1:4" ht="18" customHeight="1">
      <c r="A19" s="25"/>
      <c r="B19" s="26"/>
      <c r="C19" s="26"/>
      <c r="D19" s="27"/>
    </row>
  </sheetData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K21"/>
  <sheetViews>
    <sheetView showGridLines="0" workbookViewId="0">
      <selection activeCell="A6" sqref="A6"/>
    </sheetView>
  </sheetViews>
  <sheetFormatPr baseColWidth="10" defaultRowHeight="15" x14ac:dyDescent="0"/>
  <cols>
    <col min="1" max="1" width="25" customWidth="1"/>
    <col min="2" max="2" width="20.33203125" customWidth="1"/>
    <col min="5" max="5" width="20.5" customWidth="1"/>
    <col min="6" max="6" width="15.5" customWidth="1"/>
    <col min="7" max="9" width="6.1640625" customWidth="1"/>
    <col min="10" max="10" width="6.6640625" customWidth="1"/>
    <col min="11" max="11" width="10.6640625" customWidth="1"/>
    <col min="12" max="12" width="16.33203125" bestFit="1" customWidth="1"/>
    <col min="13" max="13" width="10.1640625" customWidth="1"/>
    <col min="14" max="14" width="8.83203125" customWidth="1"/>
    <col min="15" max="15" width="11.33203125" bestFit="1" customWidth="1"/>
    <col min="16" max="16" width="10.6640625" customWidth="1"/>
  </cols>
  <sheetData>
    <row r="1" spans="1:11" ht="18" customHeight="1">
      <c r="A1" s="15" t="s">
        <v>24</v>
      </c>
      <c r="B1" s="16" t="s">
        <v>25</v>
      </c>
    </row>
    <row r="2" spans="1:11" ht="18" customHeight="1">
      <c r="A2" s="17" t="s">
        <v>20</v>
      </c>
      <c r="B2" s="18">
        <v>23.14</v>
      </c>
    </row>
    <row r="3" spans="1:11" ht="18" customHeight="1">
      <c r="A3" s="17" t="s">
        <v>21</v>
      </c>
      <c r="B3" s="18">
        <v>17.16</v>
      </c>
    </row>
    <row r="4" spans="1:11" ht="18" customHeight="1">
      <c r="A4" s="17" t="s">
        <v>23</v>
      </c>
      <c r="B4" s="18">
        <v>25.33</v>
      </c>
    </row>
    <row r="5" spans="1:11" ht="18" customHeight="1">
      <c r="A5" s="17" t="s">
        <v>22</v>
      </c>
      <c r="B5" s="18">
        <v>32.42</v>
      </c>
    </row>
    <row r="6" spans="1:11" ht="18" customHeight="1">
      <c r="A6" s="17"/>
      <c r="B6" s="18"/>
    </row>
    <row r="7" spans="1:11" ht="18" customHeight="1">
      <c r="A7" s="17"/>
      <c r="B7" s="18"/>
    </row>
    <row r="8" spans="1:11" ht="18" customHeight="1">
      <c r="A8" s="17"/>
      <c r="B8" s="18"/>
    </row>
    <row r="9" spans="1:11" ht="18" customHeight="1">
      <c r="A9" s="17"/>
      <c r="B9" s="18"/>
    </row>
    <row r="10" spans="1:11" ht="18" customHeight="1">
      <c r="A10" s="17"/>
      <c r="B10" s="18"/>
      <c r="E10" s="6"/>
      <c r="F10" s="7"/>
      <c r="G10" s="7"/>
      <c r="H10" s="7"/>
      <c r="I10" s="7"/>
      <c r="J10" s="7"/>
      <c r="K10" s="7"/>
    </row>
    <row r="11" spans="1:11" ht="18" customHeight="1">
      <c r="A11" s="17"/>
      <c r="B11" s="18"/>
      <c r="E11" s="6"/>
      <c r="F11" s="7"/>
      <c r="G11" s="7"/>
      <c r="H11" s="7"/>
      <c r="I11" s="7"/>
      <c r="J11" s="7"/>
      <c r="K11" s="7"/>
    </row>
    <row r="12" spans="1:11" ht="18" customHeight="1">
      <c r="A12" s="17"/>
      <c r="B12" s="18"/>
      <c r="E12" s="6"/>
      <c r="F12" s="7"/>
      <c r="G12" s="7"/>
      <c r="H12" s="7"/>
      <c r="I12" s="7"/>
      <c r="J12" s="7"/>
      <c r="K12" s="7"/>
    </row>
    <row r="13" spans="1:11" ht="18" customHeight="1">
      <c r="A13" s="19"/>
      <c r="B13" s="20"/>
      <c r="E13" s="6"/>
      <c r="F13" s="7"/>
      <c r="G13" s="7"/>
      <c r="H13" s="7"/>
      <c r="I13" s="7"/>
      <c r="J13" s="7"/>
      <c r="K13" s="7"/>
    </row>
    <row r="14" spans="1:11" ht="18" customHeight="1">
      <c r="A14" s="17"/>
      <c r="B14" s="18"/>
      <c r="E14" s="6"/>
      <c r="F14" s="7"/>
      <c r="G14" s="7"/>
      <c r="H14" s="7"/>
      <c r="I14" s="7"/>
      <c r="J14" s="7"/>
      <c r="K14" s="7"/>
    </row>
    <row r="15" spans="1:11" ht="18" customHeight="1">
      <c r="A15" s="17"/>
      <c r="B15" s="18"/>
      <c r="E15" s="6"/>
      <c r="F15" s="7"/>
      <c r="G15" s="7"/>
      <c r="H15" s="7"/>
      <c r="I15" s="7"/>
      <c r="J15" s="7"/>
      <c r="K15" s="7"/>
    </row>
    <row r="16" spans="1:11" ht="18" customHeight="1">
      <c r="A16" s="17"/>
      <c r="B16" s="18"/>
    </row>
    <row r="17" spans="1:2" ht="18" customHeight="1">
      <c r="A17" s="17"/>
      <c r="B17" s="18"/>
    </row>
    <row r="18" spans="1:2" ht="18" customHeight="1">
      <c r="A18" s="17"/>
      <c r="B18" s="18"/>
    </row>
    <row r="19" spans="1:2" ht="18" customHeight="1">
      <c r="A19" s="17"/>
      <c r="B19" s="18"/>
    </row>
    <row r="20" spans="1:2" ht="18" customHeight="1">
      <c r="A20" s="17"/>
      <c r="B20" s="18"/>
    </row>
    <row r="21" spans="1:2" ht="18" customHeight="1">
      <c r="A21" s="21"/>
      <c r="B21" s="22"/>
    </row>
  </sheetData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Schedule with Pay</vt:lpstr>
      <vt:lpstr>Shift Data</vt:lpstr>
      <vt:lpstr>Employee IDs with Pay Rate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2016-04-04T05:31:21Z</dcterms:created>
  <dcterms:modified xsi:type="dcterms:W3CDTF">2016-05-18T23:26:37Z</dcterms:modified>
</cp:coreProperties>
</file>