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/Excel/French/"/>
    </mc:Choice>
  </mc:AlternateContent>
  <bookViews>
    <workbookView xWindow="0" yWindow="0" windowWidth="20496" windowHeight="7752" tabRatio="500"/>
  </bookViews>
  <sheets>
    <sheet name="Tableau de bord de portefeuille" sheetId="1" r:id="rId1"/>
    <sheet name="Données liées au portefeuille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2" l="1"/>
  <c r="G1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J18" i="2"/>
  <c r="K18" i="2"/>
  <c r="L18" i="2"/>
  <c r="M18" i="2"/>
  <c r="N18" i="2"/>
  <c r="O18" i="2"/>
</calcChain>
</file>

<file path=xl/sharedStrings.xml><?xml version="1.0" encoding="utf-8"?>
<sst xmlns="http://schemas.openxmlformats.org/spreadsheetml/2006/main" count="62" uniqueCount="44">
  <si>
    <t>BUDGET</t>
  </si>
  <si>
    <t>NOM DU PROJET</t>
  </si>
  <si>
    <t>Projet A</t>
  </si>
  <si>
    <t>Projet B</t>
  </si>
  <si>
    <t>Projet C</t>
  </si>
  <si>
    <t>Projet D</t>
  </si>
  <si>
    <t>Projet E</t>
  </si>
  <si>
    <t>Projet F</t>
  </si>
  <si>
    <t>Projet G</t>
  </si>
  <si>
    <t>Projet H</t>
  </si>
  <si>
    <t>Projet J</t>
  </si>
  <si>
    <t>Projet K</t>
  </si>
  <si>
    <t>Projet L</t>
  </si>
  <si>
    <t>Projet M</t>
  </si>
  <si>
    <t>Projet N</t>
  </si>
  <si>
    <t>Projet P</t>
  </si>
  <si>
    <t>CALENDRIER</t>
  </si>
  <si>
    <t>DÉBUT</t>
  </si>
  <si>
    <t>FIN</t>
  </si>
  <si>
    <t>NO. DE JOURS</t>
  </si>
  <si>
    <t>NOMBRE DE MEMBRES DE L'ÊQUIPE</t>
  </si>
  <si>
    <t>DIFFÉRENCE</t>
  </si>
  <si>
    <t>RISQUES</t>
  </si>
  <si>
    <t>ÉLEVÉ</t>
  </si>
  <si>
    <t>MOYEN</t>
  </si>
  <si>
    <t>FAIBLE</t>
  </si>
  <si>
    <t>À RÉSOUDRE</t>
  </si>
  <si>
    <t>PROBLÈMES</t>
  </si>
  <si>
    <t>RÉVISIONS</t>
  </si>
  <si>
    <t>ACTIONS EN COURS</t>
  </si>
  <si>
    <t>MOIS</t>
  </si>
  <si>
    <t>DONNÉES LIÉES AU PORTEFEUILLE DE PROJETS</t>
  </si>
  <si>
    <t>RÉEL</t>
  </si>
  <si>
    <t>PROJETÉ</t>
  </si>
  <si>
    <t>CALENDRIER DES ÉCHÉANCES ET RESSOURCES</t>
  </si>
  <si>
    <t>ANALYSE DES RISQUES</t>
  </si>
  <si>
    <t>BUDGET DES PROJETS</t>
  </si>
  <si>
    <t>PROBLÈMES À RÉSOUDRE ET ACTIONS EN COURS</t>
  </si>
  <si>
    <t>ÉCHÉANCE</t>
  </si>
  <si>
    <t>RESSOURCES</t>
  </si>
  <si>
    <t>COMMENTAIRES</t>
  </si>
  <si>
    <t>RAPPORT SUR LES PROJETS</t>
  </si>
  <si>
    <t>En savoir plus sur les tableaux de bord dans Smartsheet</t>
  </si>
  <si>
    <t>TABLEAU DE BORD DE PORTEFEUILLE DE PROJETS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</si>
</sst>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dd/mm/yy;@"/>
    <numFmt numFmtId="166" formatCode="_-* #,##0\ [$€-40C]_-;\-* #,##0\ [$€-40C]_-;_-* &quot;-&quot;??\ [$€-40C]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rgb="FF6A3AFF"/>
      <name val="Arial"/>
      <family val="2"/>
    </font>
    <font>
      <b/>
      <sz val="11"/>
      <color rgb="FF00B050"/>
      <name val="Arial"/>
      <family val="2"/>
    </font>
    <font>
      <b/>
      <sz val="11"/>
      <color rgb="FFC00000"/>
      <name val="Arial"/>
      <family val="2"/>
    </font>
    <font>
      <b/>
      <sz val="11"/>
      <color rgb="FFED7C00"/>
      <name val="Arial"/>
      <family val="2"/>
    </font>
    <font>
      <b/>
      <sz val="11"/>
      <color theme="7" tint="-0.249977111117893"/>
      <name val="Arial"/>
      <family val="2"/>
    </font>
    <font>
      <sz val="8"/>
      <name val="Verdana"/>
      <family val="2"/>
    </font>
    <font>
      <u/>
      <sz val="12"/>
      <color indexed="12"/>
      <name val="Calibri"/>
      <family val="2"/>
    </font>
    <font>
      <u/>
      <sz val="26"/>
      <color indexed="1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C25B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8" tint="0.5999938962981048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14" borderId="1" xfId="0" applyFont="1" applyFill="1" applyBorder="1"/>
    <xf numFmtId="0" fontId="5" fillId="0" borderId="1" xfId="0" applyFont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18" borderId="1" xfId="0" applyNumberFormat="1" applyFont="1" applyFill="1" applyBorder="1" applyAlignment="1">
      <alignment horizontal="center"/>
    </xf>
    <xf numFmtId="1" fontId="5" fillId="19" borderId="1" xfId="0" applyNumberFormat="1" applyFont="1" applyFill="1" applyBorder="1" applyAlignment="1">
      <alignment horizontal="center"/>
    </xf>
    <xf numFmtId="1" fontId="5" fillId="2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2" fillId="0" borderId="0" xfId="0" applyNumberFormat="1" applyFont="1"/>
    <xf numFmtId="165" fontId="5" fillId="0" borderId="1" xfId="0" applyNumberFormat="1" applyFont="1" applyBorder="1" applyAlignment="1">
      <alignment horizontal="center"/>
    </xf>
    <xf numFmtId="165" fontId="5" fillId="15" borderId="1" xfId="0" applyNumberFormat="1" applyFont="1" applyFill="1" applyBorder="1" applyAlignment="1">
      <alignment horizontal="center"/>
    </xf>
    <xf numFmtId="166" fontId="5" fillId="0" borderId="1" xfId="1" applyNumberFormat="1" applyFont="1" applyBorder="1" applyAlignment="1">
      <alignment horizontal="right"/>
    </xf>
    <xf numFmtId="166" fontId="5" fillId="16" borderId="1" xfId="1" applyNumberFormat="1" applyFont="1" applyFill="1" applyBorder="1" applyAlignment="1">
      <alignment horizontal="right"/>
    </xf>
    <xf numFmtId="166" fontId="7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3" fillId="1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3" fillId="22" borderId="0" xfId="2" applyFont="1" applyFill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FFFF66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'Données liées au portefeuille'!$C$3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portefeuille'!$C$4:$C$17</c:f>
              <c:numCache>
                <c:formatCode>dd/mm/yy;@</c:formatCode>
                <c:ptCount val="14"/>
                <c:pt idx="0">
                  <c:v>42495</c:v>
                </c:pt>
                <c:pt idx="1">
                  <c:v>42500</c:v>
                </c:pt>
                <c:pt idx="2">
                  <c:v>42531</c:v>
                </c:pt>
                <c:pt idx="3">
                  <c:v>42543</c:v>
                </c:pt>
                <c:pt idx="4">
                  <c:v>42565</c:v>
                </c:pt>
                <c:pt idx="5">
                  <c:v>42565</c:v>
                </c:pt>
                <c:pt idx="6">
                  <c:v>42583</c:v>
                </c:pt>
                <c:pt idx="7">
                  <c:v>42596</c:v>
                </c:pt>
                <c:pt idx="8">
                  <c:v>42614</c:v>
                </c:pt>
                <c:pt idx="9">
                  <c:v>42644</c:v>
                </c:pt>
                <c:pt idx="10">
                  <c:v>42644</c:v>
                </c:pt>
                <c:pt idx="11">
                  <c:v>42675</c:v>
                </c:pt>
                <c:pt idx="12">
                  <c:v>42684</c:v>
                </c:pt>
                <c:pt idx="13">
                  <c:v>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A-4095-BA42-B590458493CF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DBA-4095-BA42-B590458493C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DBA-4095-BA42-B590458493C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DBA-4095-BA42-B590458493C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DBA-4095-BA42-B590458493C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DBA-4095-BA42-B590458493C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DBA-4095-BA42-B590458493C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BA-4095-BA42-B590458493C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DBA-4095-BA42-B590458493C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DBA-4095-BA42-B590458493C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DBA-4095-BA42-B590458493C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9DBA-4095-BA42-B590458493C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9DBA-4095-BA42-B590458493C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9DBA-4095-BA42-B590458493CF}"/>
              </c:ext>
            </c:extLst>
          </c:dPt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portefeuille'!$E$4:$E$17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DBA-4095-BA42-B5904584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89736760"/>
        <c:axId val="289741072"/>
      </c:barChart>
      <c:catAx>
        <c:axId val="289736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41072"/>
        <c:crosses val="autoZero"/>
        <c:auto val="1"/>
        <c:lblAlgn val="ctr"/>
        <c:lblOffset val="100"/>
        <c:noMultiLvlLbl val="0"/>
      </c:catAx>
      <c:valAx>
        <c:axId val="289741072"/>
        <c:scaling>
          <c:orientation val="minMax"/>
          <c:max val="42800"/>
          <c:min val="4249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676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accent5"/>
                </a:solidFill>
              </a:rPr>
              <a:t>JOURS</a:t>
            </a:r>
            <a:r>
              <a:rPr lang="en-US" sz="1100" b="1" baseline="0">
                <a:solidFill>
                  <a:schemeClr val="accent5"/>
                </a:solidFill>
              </a:rPr>
              <a:t> par PROJET</a:t>
            </a:r>
            <a:endParaRPr lang="en-US" sz="1100" b="1">
              <a:solidFill>
                <a:schemeClr val="accent5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'Données liées au portefeuille'!$E$3</c:f>
              <c:strCache>
                <c:ptCount val="1"/>
                <c:pt idx="0">
                  <c:v>NO. DE 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98-4FB4-B43A-42E771CAA400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98-4FB4-B43A-42E771CAA40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98-4FB4-B43A-42E771CAA40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98-4FB4-B43A-42E771CAA40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98-4FB4-B43A-42E771CAA400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98-4FB4-B43A-42E771CAA400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998-4FB4-B43A-42E771CAA40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998-4FB4-B43A-42E771CAA40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998-4FB4-B43A-42E771CAA400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998-4FB4-B43A-42E771CAA400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998-4FB4-B43A-42E771CAA40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998-4FB4-B43A-42E771CAA40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998-4FB4-B43A-42E771CAA400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998-4FB4-B43A-42E771CAA400}"/>
              </c:ext>
            </c:extLst>
          </c:dPt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portefeuille'!$E$4:$E$17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998-4FB4-B43A-42E771CAA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735192"/>
        <c:axId val="289738328"/>
      </c:barChart>
      <c:catAx>
        <c:axId val="28973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8328"/>
        <c:crosses val="autoZero"/>
        <c:auto val="1"/>
        <c:lblAlgn val="ctr"/>
        <c:lblOffset val="100"/>
        <c:noMultiLvlLbl val="0"/>
      </c:catAx>
      <c:valAx>
        <c:axId val="28973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accent5"/>
                </a:solidFill>
              </a:rPr>
              <a:t>DISTRIBUTION</a:t>
            </a:r>
            <a:r>
              <a:rPr lang="en-US" sz="1100" b="1" baseline="0">
                <a:solidFill>
                  <a:schemeClr val="accent5"/>
                </a:solidFill>
              </a:rPr>
              <a:t> DES </a:t>
            </a:r>
            <a:r>
              <a:rPr lang="en-US" sz="1100" b="1">
                <a:solidFill>
                  <a:schemeClr val="accent5"/>
                </a:solidFill>
              </a:rPr>
              <a:t>RESSOURCES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9B-44F4-9D49-15EE8AE984E0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9B-44F4-9D49-15EE8AE984E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9B-44F4-9D49-15EE8AE98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9B-44F4-9D49-15EE8AE984E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9B-44F4-9D49-15EE8AE984E0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9B-44F4-9D49-15EE8AE984E0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9B-44F4-9D49-15EE8AE984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C9B-44F4-9D49-15EE8AE984E0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C9B-44F4-9D49-15EE8AE984E0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C9B-44F4-9D49-15EE8AE984E0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C9B-44F4-9D49-15EE8AE984E0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C9B-44F4-9D49-15EE8AE984E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C9B-44F4-9D49-15EE8AE984E0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C9B-44F4-9D49-15EE8AE98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portefeuille'!$F$4:$F$17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C9B-44F4-9D49-15EE8AE98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liées au portefeuille'!$G$3</c:f>
              <c:strCache>
                <c:ptCount val="1"/>
                <c:pt idx="0">
                  <c:v>PROJETÉ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portefeuille'!$G$4:$G$17</c:f>
              <c:numCache>
                <c:formatCode>_-* #,##0\ [$€-40C]_-;\-* #,##0\ [$€-40C]_-;_-* "-"??\ [$€-40C]_-;_-@_-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3-42AE-9600-30FE25B235AD}"/>
            </c:ext>
          </c:extLst>
        </c:ser>
        <c:ser>
          <c:idx val="1"/>
          <c:order val="1"/>
          <c:tx>
            <c:strRef>
              <c:f>'Données liées au portefeuille'!$H$3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portefeuille'!$H$4:$H$17</c:f>
              <c:numCache>
                <c:formatCode>_-* #,##0\ [$€-40C]_-;\-* #,##0\ [$€-40C]_-;_-* "-"??\ [$€-40C]_-;_-@_-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3-42AE-9600-30FE25B235AD}"/>
            </c:ext>
          </c:extLst>
        </c:ser>
        <c:ser>
          <c:idx val="2"/>
          <c:order val="2"/>
          <c:tx>
            <c:strRef>
              <c:f>'Données liées au portefeuille'!$I$3</c:f>
              <c:strCache>
                <c:ptCount val="1"/>
                <c:pt idx="0">
                  <c:v>DIFFÉRENCE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portefeuille'!$I$4:$I$17</c:f>
              <c:numCache>
                <c:formatCode>_-* #,##0\ [$€-40C]_-;\-* #,##0\ [$€-40C]_-;_-* "-"??\ [$€-40C]_-;_-@_-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83-42AE-9600-30FE25B2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741464"/>
        <c:axId val="289731272"/>
      </c:barChart>
      <c:catAx>
        <c:axId val="28974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1272"/>
        <c:crossesAt val="0"/>
        <c:auto val="1"/>
        <c:lblAlgn val="ctr"/>
        <c:lblOffset val="100"/>
        <c:noMultiLvlLbl val="0"/>
      </c:catAx>
      <c:valAx>
        <c:axId val="28973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40C]_-;\-* #,##0\ [$€-40C]_-;_-* &quot;-&quot;??\ [$€-40C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41464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'Données liées au portefeuille'!$J$3</c:f>
              <c:strCache>
                <c:ptCount val="1"/>
                <c:pt idx="0">
                  <c:v>ÉLEVÉ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portefeuille'!$J$4:$J$17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E5E-9A10-E6A0015182A0}"/>
            </c:ext>
          </c:extLst>
        </c:ser>
        <c:ser>
          <c:idx val="1"/>
          <c:order val="1"/>
          <c:tx>
            <c:strRef>
              <c:f>'Données liées au portefeuille'!$K$3</c:f>
              <c:strCache>
                <c:ptCount val="1"/>
                <c:pt idx="0">
                  <c:v>MOYEN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portefeuille'!$K$4:$K$17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4-4E5E-9A10-E6A0015182A0}"/>
            </c:ext>
          </c:extLst>
        </c:ser>
        <c:ser>
          <c:idx val="2"/>
          <c:order val="2"/>
          <c:tx>
            <c:strRef>
              <c:f>'Données liées au portefeuille'!$L$3</c:f>
              <c:strCache>
                <c:ptCount val="1"/>
                <c:pt idx="0">
                  <c:v>FAIBLE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portefeuille'!$L$4:$L$17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4-4E5E-9A10-E6A00151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9739112"/>
        <c:axId val="289734408"/>
      </c:barChart>
      <c:catAx>
        <c:axId val="28973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4408"/>
        <c:crosses val="autoZero"/>
        <c:auto val="1"/>
        <c:lblAlgn val="ctr"/>
        <c:lblOffset val="100"/>
        <c:noMultiLvlLbl val="0"/>
      </c:catAx>
      <c:valAx>
        <c:axId val="2897344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 baseline="0">
                <a:solidFill>
                  <a:schemeClr val="accent5"/>
                </a:solidFill>
              </a:rPr>
              <a:t>TOTAL DES RISQUES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73-47BC-B056-308A829F6247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73-47BC-B056-308A829F624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73-47BC-B056-308A829F6247}"/>
              </c:ext>
            </c:extLst>
          </c:dPt>
          <c:cat>
            <c:strRef>
              <c:f>'Données liées au portefeuille'!$J$3:$L$3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'Données liées au portefeuille'!$J$18:$L$18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73-47BC-B056-308A829F6247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073-47BC-B056-308A829F6247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073-47BC-B056-308A829F624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073-47BC-B056-308A829F6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 liées au portefeuille'!$J$3:$L$3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'Données liées au portefeuille'!$J$18:$L$18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73-47BC-B056-308A829F6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9739504"/>
        <c:axId val="289741856"/>
      </c:barChart>
      <c:catAx>
        <c:axId val="28973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41856"/>
        <c:crosses val="autoZero"/>
        <c:auto val="1"/>
        <c:lblAlgn val="ctr"/>
        <c:lblOffset val="100"/>
        <c:noMultiLvlLbl val="0"/>
      </c:catAx>
      <c:valAx>
        <c:axId val="2897418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950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PROBLÈMES À RÉSOUDRE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portefeuille'!$M$4:$M$17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E-4230-88FF-F9B3C3BAB496}"/>
            </c:ext>
          </c:extLst>
        </c:ser>
        <c:ser>
          <c:idx val="1"/>
          <c:order val="1"/>
          <c:tx>
            <c:v>RÉVISIONS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portefeuille'!$N$4:$N$17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E-4230-88FF-F9B3C3BAB496}"/>
            </c:ext>
          </c:extLst>
        </c:ser>
        <c:ser>
          <c:idx val="2"/>
          <c:order val="2"/>
          <c:tx>
            <c:v>ACTIONS EN COURS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'Données liées au portefeuille'!$A$4:$A$17</c:f>
              <c:strCache>
                <c:ptCount val="14"/>
                <c:pt idx="0">
                  <c:v>Projet A</c:v>
                </c:pt>
                <c:pt idx="1">
                  <c:v>Projet B</c:v>
                </c:pt>
                <c:pt idx="2">
                  <c:v>Projet C</c:v>
                </c:pt>
                <c:pt idx="3">
                  <c:v>Projet D</c:v>
                </c:pt>
                <c:pt idx="4">
                  <c:v>Projet E</c:v>
                </c:pt>
                <c:pt idx="5">
                  <c:v>Projet F</c:v>
                </c:pt>
                <c:pt idx="6">
                  <c:v>Projet G</c:v>
                </c:pt>
                <c:pt idx="7">
                  <c:v>Projet H</c:v>
                </c:pt>
                <c:pt idx="8">
                  <c:v>Projet J</c:v>
                </c:pt>
                <c:pt idx="9">
                  <c:v>Projet K</c:v>
                </c:pt>
                <c:pt idx="10">
                  <c:v>Projet L</c:v>
                </c:pt>
                <c:pt idx="11">
                  <c:v>Projet M</c:v>
                </c:pt>
                <c:pt idx="12">
                  <c:v>Projet N</c:v>
                </c:pt>
                <c:pt idx="13">
                  <c:v>Projet P</c:v>
                </c:pt>
              </c:strCache>
            </c:strRef>
          </c:cat>
          <c:val>
            <c:numRef>
              <c:f>'Données liées au portefeuille'!$O$4:$O$17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E-4230-88FF-F9B3C3BAB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9739896"/>
        <c:axId val="289734800"/>
      </c:barChart>
      <c:catAx>
        <c:axId val="28973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4800"/>
        <c:crosses val="autoZero"/>
        <c:auto val="1"/>
        <c:lblAlgn val="ctr"/>
        <c:lblOffset val="100"/>
        <c:noMultiLvlLbl val="0"/>
      </c:catAx>
      <c:valAx>
        <c:axId val="2897348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3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>
                <a:solidFill>
                  <a:schemeClr val="accent5"/>
                </a:solidFill>
              </a:rPr>
              <a:t>TOTAL DES ACTIONS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C2-47F1-A233-76F683396769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C2-47F1-A233-76F683396769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DC2-47F1-A233-76F6833967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'Données liées au portefeuille'!$M$2:$O$3</c:f>
              <c:multiLvlStrCache>
                <c:ptCount val="3"/>
                <c:lvl>
                  <c:pt idx="0">
                    <c:v>PROBLÈMES</c:v>
                  </c:pt>
                  <c:pt idx="1">
                    <c:v>RÉVISIONS</c:v>
                  </c:pt>
                </c:lvl>
                <c:lvl>
                  <c:pt idx="0">
                    <c:v>À RÉSOUDRE</c:v>
                  </c:pt>
                  <c:pt idx="2">
                    <c:v>ACTIONS EN COURS</c:v>
                  </c:pt>
                </c:lvl>
              </c:multiLvlStrCache>
            </c:multiLvlStrRef>
          </c:cat>
          <c:val>
            <c:numRef>
              <c:f>'Données liées au portefeuille'!$M$18:$O$18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C2-47F1-A233-76F683396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9740680"/>
        <c:axId val="289742248"/>
      </c:barChart>
      <c:catAx>
        <c:axId val="289740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9742248"/>
        <c:crosses val="autoZero"/>
        <c:auto val="1"/>
        <c:lblAlgn val="ctr"/>
        <c:lblOffset val="100"/>
        <c:noMultiLvlLbl val="0"/>
      </c:catAx>
      <c:valAx>
        <c:axId val="289742248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974068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fr.smartsheet.com/visite-guidee-produit/sights?trp=17030&amp;lx=mpuYrELAvuJlTy_xAZiR8l2F3tjZfBYMXSEruozjq1E&amp;lpa=project+portfolio+dashboard+template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127000</xdr:rowOff>
    </xdr:from>
    <xdr:to>
      <xdr:col>9</xdr:col>
      <xdr:colOff>812800</xdr:colOff>
      <xdr:row>25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5</xdr:col>
      <xdr:colOff>444500</xdr:colOff>
      <xdr:row>40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26</xdr:row>
      <xdr:rowOff>38100</xdr:rowOff>
    </xdr:from>
    <xdr:to>
      <xdr:col>9</xdr:col>
      <xdr:colOff>812800</xdr:colOff>
      <xdr:row>40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9</xdr:col>
      <xdr:colOff>809244</xdr:colOff>
      <xdr:row>65</xdr:row>
      <xdr:rowOff>91948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74</xdr:row>
      <xdr:rowOff>76200</xdr:rowOff>
    </xdr:from>
    <xdr:to>
      <xdr:col>9</xdr:col>
      <xdr:colOff>809244</xdr:colOff>
      <xdr:row>87</xdr:row>
      <xdr:rowOff>177800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63500</xdr:rowOff>
    </xdr:from>
    <xdr:to>
      <xdr:col>9</xdr:col>
      <xdr:colOff>809244</xdr:colOff>
      <xdr:row>98</xdr:row>
      <xdr:rowOff>190500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76200</xdr:rowOff>
    </xdr:from>
    <xdr:to>
      <xdr:col>9</xdr:col>
      <xdr:colOff>809244</xdr:colOff>
      <xdr:row>114</xdr:row>
      <xdr:rowOff>177800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115</xdr:row>
      <xdr:rowOff>63500</xdr:rowOff>
    </xdr:from>
    <xdr:to>
      <xdr:col>9</xdr:col>
      <xdr:colOff>809244</xdr:colOff>
      <xdr:row>125</xdr:row>
      <xdr:rowOff>190500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7</xdr:col>
      <xdr:colOff>409575</xdr:colOff>
      <xdr:row>0</xdr:row>
      <xdr:rowOff>85725</xdr:rowOff>
    </xdr:from>
    <xdr:to>
      <xdr:col>9</xdr:col>
      <xdr:colOff>785624</xdr:colOff>
      <xdr:row>0</xdr:row>
      <xdr:rowOff>532549</xdr:rowOff>
    </xdr:to>
    <xdr:pic>
      <xdr:nvPicPr>
        <xdr:cNvPr id="14" name="Pictur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85725"/>
          <a:ext cx="2052449" cy="4468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0.13305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8128" y="538067"/>
          <a:ext cx="1013921" cy="136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ACTIONS EN COURS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RÉVISIONS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PROBLÈMES À RÉSOUDRE</a:t>
          </a:r>
          <a:endParaRPr lang="en-US" sz="900">
            <a:latin typeface="Arial" charset="0"/>
            <a:ea typeface="Arial" charset="0"/>
            <a:cs typeface="Arial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1" Type="http://schemas.openxmlformats.org/officeDocument/2006/relationships/hyperlink" Target="https://fr.smartsheet.com/visite-guidee-produit/sights?trp=17030&amp;lx=mpuYrELAvuJlTy_xAZiR8l2F3tjZfBYMXSEruozjq1E&amp;lpa=project+portfolio+dashboard+template+fr" TargetMode="External"/><Relationship Id="rId1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1"/>
  <sheetViews>
    <sheetView showGridLines="0" tabSelected="1" zoomScaleNormal="100" workbookViewId="0">
      <pane ySplit="1" topLeftCell="A78" activePane="bottomLeft" state="frozen"/>
      <selection pane="bottomLeft" activeCell="A146" sqref="A146:J151"/>
    </sheetView>
  </sheetViews>
  <sheetFormatPr defaultColWidth="11" defaultRowHeight="15.6" x14ac:dyDescent="0.3"/>
  <cols>
    <col min="3" max="7" width="12" customWidth="1"/>
  </cols>
  <sheetData>
    <row r="1" spans="1:11" ht="45" customHeight="1" x14ac:dyDescent="0.3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1:11" ht="24" customHeight="1" x14ac:dyDescent="0.3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x14ac:dyDescent="0.3">
      <c r="A3" s="23"/>
    </row>
    <row r="42" spans="1:10" ht="24" customHeight="1" x14ac:dyDescent="0.3">
      <c r="A42" s="37" t="s">
        <v>36</v>
      </c>
      <c r="B42" s="37"/>
      <c r="C42" s="37"/>
      <c r="D42" s="37"/>
      <c r="E42" s="37"/>
      <c r="F42" s="37"/>
      <c r="G42" s="37"/>
      <c r="H42" s="37"/>
      <c r="I42" s="37"/>
      <c r="J42" s="37"/>
    </row>
    <row r="74" spans="1:10" ht="24" customHeight="1" x14ac:dyDescent="0.3">
      <c r="A74" s="38" t="s">
        <v>35</v>
      </c>
      <c r="B74" s="38"/>
      <c r="C74" s="38"/>
      <c r="D74" s="38"/>
      <c r="E74" s="38"/>
      <c r="F74" s="38"/>
      <c r="G74" s="38"/>
      <c r="H74" s="38"/>
      <c r="I74" s="38"/>
      <c r="J74" s="38"/>
    </row>
    <row r="101" spans="1:10" ht="24" customHeight="1" x14ac:dyDescent="0.3">
      <c r="A101" s="39" t="s">
        <v>37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28" spans="1:10" ht="24" customHeight="1" x14ac:dyDescent="0.3">
      <c r="A128" s="40" t="s">
        <v>41</v>
      </c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s="21" customFormat="1" ht="6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8" customHeight="1" x14ac:dyDescent="0.3">
      <c r="A130" s="41" t="s">
        <v>1</v>
      </c>
      <c r="B130" s="42"/>
      <c r="C130" s="22" t="s">
        <v>38</v>
      </c>
      <c r="D130" s="22" t="s">
        <v>0</v>
      </c>
      <c r="E130" s="22" t="s">
        <v>39</v>
      </c>
      <c r="F130" s="22" t="s">
        <v>22</v>
      </c>
      <c r="G130" s="22" t="s">
        <v>27</v>
      </c>
      <c r="H130" s="41" t="s">
        <v>40</v>
      </c>
      <c r="I130" s="43"/>
      <c r="J130" s="42"/>
    </row>
    <row r="131" spans="1:10" ht="18" customHeight="1" x14ac:dyDescent="0.3">
      <c r="A131" s="33" t="s">
        <v>2</v>
      </c>
      <c r="B131" s="34"/>
      <c r="C131" s="2"/>
      <c r="D131" s="2"/>
      <c r="E131" s="2"/>
      <c r="F131" s="2"/>
      <c r="G131" s="2"/>
      <c r="H131" s="30"/>
      <c r="I131" s="31"/>
      <c r="J131" s="32"/>
    </row>
    <row r="132" spans="1:10" ht="18" customHeight="1" x14ac:dyDescent="0.3">
      <c r="A132" s="33" t="s">
        <v>3</v>
      </c>
      <c r="B132" s="34"/>
      <c r="C132" s="2"/>
      <c r="D132" s="2"/>
      <c r="E132" s="2"/>
      <c r="F132" s="2"/>
      <c r="G132" s="2"/>
      <c r="H132" s="30"/>
      <c r="I132" s="31"/>
      <c r="J132" s="32"/>
    </row>
    <row r="133" spans="1:10" ht="18" customHeight="1" x14ac:dyDescent="0.3">
      <c r="A133" s="33" t="s">
        <v>4</v>
      </c>
      <c r="B133" s="34"/>
      <c r="C133" s="2"/>
      <c r="D133" s="2"/>
      <c r="E133" s="2"/>
      <c r="F133" s="2"/>
      <c r="G133" s="2"/>
      <c r="H133" s="30"/>
      <c r="I133" s="31"/>
      <c r="J133" s="32"/>
    </row>
    <row r="134" spans="1:10" ht="18" customHeight="1" x14ac:dyDescent="0.3">
      <c r="A134" s="33" t="s">
        <v>5</v>
      </c>
      <c r="B134" s="34"/>
      <c r="C134" s="2"/>
      <c r="D134" s="2"/>
      <c r="E134" s="2"/>
      <c r="F134" s="2"/>
      <c r="G134" s="2"/>
      <c r="H134" s="30"/>
      <c r="I134" s="31"/>
      <c r="J134" s="32"/>
    </row>
    <row r="135" spans="1:10" ht="18" customHeight="1" x14ac:dyDescent="0.3">
      <c r="A135" s="33" t="s">
        <v>6</v>
      </c>
      <c r="B135" s="34"/>
      <c r="C135" s="2"/>
      <c r="D135" s="2"/>
      <c r="E135" s="2"/>
      <c r="F135" s="2"/>
      <c r="G135" s="2"/>
      <c r="H135" s="30"/>
      <c r="I135" s="31"/>
      <c r="J135" s="32"/>
    </row>
    <row r="136" spans="1:10" ht="18" customHeight="1" x14ac:dyDescent="0.3">
      <c r="A136" s="33" t="s">
        <v>7</v>
      </c>
      <c r="B136" s="34"/>
      <c r="C136" s="2"/>
      <c r="D136" s="2"/>
      <c r="E136" s="2"/>
      <c r="F136" s="2"/>
      <c r="G136" s="2"/>
      <c r="H136" s="30"/>
      <c r="I136" s="31"/>
      <c r="J136" s="32"/>
    </row>
    <row r="137" spans="1:10" ht="18" customHeight="1" x14ac:dyDescent="0.3">
      <c r="A137" s="33" t="s">
        <v>8</v>
      </c>
      <c r="B137" s="34"/>
      <c r="C137" s="2"/>
      <c r="D137" s="2"/>
      <c r="E137" s="2"/>
      <c r="F137" s="2"/>
      <c r="G137" s="2"/>
      <c r="H137" s="30"/>
      <c r="I137" s="31"/>
      <c r="J137" s="32"/>
    </row>
    <row r="138" spans="1:10" ht="18" customHeight="1" x14ac:dyDescent="0.3">
      <c r="A138" s="33" t="s">
        <v>9</v>
      </c>
      <c r="B138" s="34"/>
      <c r="C138" s="2"/>
      <c r="D138" s="2"/>
      <c r="E138" s="2"/>
      <c r="F138" s="2"/>
      <c r="G138" s="2"/>
      <c r="H138" s="30"/>
      <c r="I138" s="31"/>
      <c r="J138" s="32"/>
    </row>
    <row r="139" spans="1:10" ht="18" customHeight="1" x14ac:dyDescent="0.3">
      <c r="A139" s="33" t="s">
        <v>10</v>
      </c>
      <c r="B139" s="34"/>
      <c r="C139" s="2"/>
      <c r="D139" s="2"/>
      <c r="E139" s="2"/>
      <c r="F139" s="2"/>
      <c r="G139" s="2"/>
      <c r="H139" s="30"/>
      <c r="I139" s="31"/>
      <c r="J139" s="32"/>
    </row>
    <row r="140" spans="1:10" ht="18" customHeight="1" x14ac:dyDescent="0.3">
      <c r="A140" s="33" t="s">
        <v>11</v>
      </c>
      <c r="B140" s="34"/>
      <c r="C140" s="2"/>
      <c r="D140" s="2"/>
      <c r="E140" s="2"/>
      <c r="F140" s="2"/>
      <c r="G140" s="2"/>
      <c r="H140" s="30"/>
      <c r="I140" s="31"/>
      <c r="J140" s="32"/>
    </row>
    <row r="141" spans="1:10" ht="18" customHeight="1" x14ac:dyDescent="0.3">
      <c r="A141" s="33" t="s">
        <v>12</v>
      </c>
      <c r="B141" s="34"/>
      <c r="C141" s="2"/>
      <c r="D141" s="2"/>
      <c r="E141" s="2"/>
      <c r="F141" s="2"/>
      <c r="G141" s="2"/>
      <c r="H141" s="30"/>
      <c r="I141" s="31"/>
      <c r="J141" s="32"/>
    </row>
    <row r="142" spans="1:10" ht="18" customHeight="1" x14ac:dyDescent="0.3">
      <c r="A142" s="33" t="s">
        <v>13</v>
      </c>
      <c r="B142" s="34"/>
      <c r="C142" s="2"/>
      <c r="D142" s="2"/>
      <c r="E142" s="2"/>
      <c r="F142" s="2"/>
      <c r="G142" s="2"/>
      <c r="H142" s="30"/>
      <c r="I142" s="31"/>
      <c r="J142" s="32"/>
    </row>
    <row r="143" spans="1:10" ht="18" customHeight="1" x14ac:dyDescent="0.3">
      <c r="A143" s="33" t="s">
        <v>14</v>
      </c>
      <c r="B143" s="34"/>
      <c r="C143" s="2"/>
      <c r="D143" s="2"/>
      <c r="E143" s="2"/>
      <c r="F143" s="2"/>
      <c r="G143" s="2"/>
      <c r="H143" s="30"/>
      <c r="I143" s="31"/>
      <c r="J143" s="32"/>
    </row>
    <row r="144" spans="1:10" ht="18" customHeight="1" x14ac:dyDescent="0.3">
      <c r="A144" s="33" t="s">
        <v>15</v>
      </c>
      <c r="B144" s="34"/>
      <c r="C144" s="2"/>
      <c r="D144" s="2"/>
      <c r="E144" s="2"/>
      <c r="F144" s="2"/>
      <c r="G144" s="2"/>
      <c r="H144" s="30"/>
      <c r="I144" s="31"/>
      <c r="J144" s="32"/>
    </row>
    <row r="146" spans="1:10" x14ac:dyDescent="0.3">
      <c r="A146" s="56" t="s">
        <v>42</v>
      </c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x14ac:dyDescent="0.3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x14ac:dyDescent="0.3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x14ac:dyDescent="0.3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x14ac:dyDescent="0.3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x14ac:dyDescent="0.3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</sheetData>
  <mergeCells count="37">
    <mergeCell ref="A131:B131"/>
    <mergeCell ref="A1:I1"/>
    <mergeCell ref="A2:J2"/>
    <mergeCell ref="A42:J42"/>
    <mergeCell ref="A74:J74"/>
    <mergeCell ref="A101:J101"/>
    <mergeCell ref="A128:J128"/>
    <mergeCell ref="A130:B130"/>
    <mergeCell ref="H130:J130"/>
    <mergeCell ref="H131:J131"/>
    <mergeCell ref="A146:J151"/>
    <mergeCell ref="A143:B143"/>
    <mergeCell ref="A132:B132"/>
    <mergeCell ref="A133:B133"/>
    <mergeCell ref="A134:B134"/>
    <mergeCell ref="A135:B135"/>
    <mergeCell ref="A136:B136"/>
    <mergeCell ref="A137:B137"/>
    <mergeCell ref="H144:J144"/>
    <mergeCell ref="A144:B144"/>
    <mergeCell ref="H132:J132"/>
    <mergeCell ref="H133:J133"/>
    <mergeCell ref="H134:J134"/>
    <mergeCell ref="H135:J135"/>
    <mergeCell ref="H136:J136"/>
    <mergeCell ref="H137:J137"/>
    <mergeCell ref="H138:J138"/>
    <mergeCell ref="A139:B139"/>
    <mergeCell ref="A138:B138"/>
    <mergeCell ref="A140:B140"/>
    <mergeCell ref="A141:B141"/>
    <mergeCell ref="H143:J143"/>
    <mergeCell ref="A142:B142"/>
    <mergeCell ref="H139:J139"/>
    <mergeCell ref="H140:J140"/>
    <mergeCell ref="H141:J141"/>
    <mergeCell ref="H142:J142"/>
  </mergeCells>
  <phoneticPr fontId="11" type="noConversion"/>
  <hyperlinks>
    <hyperlink ref="A146" r:id="rId1" display="Learn More About Dashboards in Smartsheet"/>
    <hyperlink ref="B146" r:id="rId2" display="Learn More About Dashboards in Smartsheet"/>
    <hyperlink ref="C146" r:id="rId3" display="Learn More About Dashboards in Smartsheet"/>
    <hyperlink ref="D146" r:id="rId4" display="Learn More About Dashboards in Smartsheet"/>
    <hyperlink ref="E146" r:id="rId5" display="Learn More About Dashboards in Smartsheet"/>
    <hyperlink ref="F146" r:id="rId6" display="Learn More About Dashboards in Smartsheet"/>
    <hyperlink ref="G146" r:id="rId7" display="Learn More About Dashboards in Smartsheet"/>
    <hyperlink ref="H146" r:id="rId8" display="Learn More About Dashboards in Smartsheet"/>
    <hyperlink ref="I146" r:id="rId9" display="Learn More About Dashboards in Smartsheet"/>
    <hyperlink ref="J146" r:id="rId10" display="Learn More About Dashboards in Smartsheet"/>
    <hyperlink ref="A147" r:id="rId11" display="Learn More About Dashboards in Smartsheet"/>
    <hyperlink ref="B147" r:id="rId12" display="Learn More About Dashboards in Smartsheet"/>
    <hyperlink ref="C147" r:id="rId13" display="Learn More About Dashboards in Smartsheet"/>
    <hyperlink ref="D147" r:id="rId14" display="Learn More About Dashboards in Smartsheet"/>
    <hyperlink ref="E147" r:id="rId15" display="Learn More About Dashboards in Smartsheet"/>
    <hyperlink ref="F147" r:id="rId16" display="Learn More About Dashboards in Smartsheet"/>
    <hyperlink ref="G147" r:id="rId17" display="Learn More About Dashboards in Smartsheet"/>
    <hyperlink ref="H147" r:id="rId18" display="Learn More About Dashboards in Smartsheet"/>
    <hyperlink ref="I147" r:id="rId19" display="Learn More About Dashboards in Smartsheet"/>
    <hyperlink ref="J147" r:id="rId20" display="Learn More About Dashboards in Smartsheet"/>
    <hyperlink ref="A148" r:id="rId21" display="Learn More About Dashboards in Smartsheet"/>
    <hyperlink ref="B148" r:id="rId22" display="Learn More About Dashboards in Smartsheet"/>
    <hyperlink ref="C148" r:id="rId23" display="Learn More About Dashboards in Smartsheet"/>
    <hyperlink ref="D148" r:id="rId24" display="Learn More About Dashboards in Smartsheet"/>
    <hyperlink ref="E148" r:id="rId25" display="Learn More About Dashboards in Smartsheet"/>
    <hyperlink ref="F148" r:id="rId26" display="Learn More About Dashboards in Smartsheet"/>
    <hyperlink ref="G148" r:id="rId27" display="Learn More About Dashboards in Smartsheet"/>
    <hyperlink ref="H148" r:id="rId28" display="Learn More About Dashboards in Smartsheet"/>
    <hyperlink ref="I148" r:id="rId29" display="Learn More About Dashboards in Smartsheet"/>
    <hyperlink ref="J148" r:id="rId30" display="Learn More About Dashboards in Smartsheet"/>
    <hyperlink ref="A149" r:id="rId31" display="Learn More About Dashboards in Smartsheet"/>
    <hyperlink ref="B149" r:id="rId32" display="Learn More About Dashboards in Smartsheet"/>
    <hyperlink ref="C149" r:id="rId33" display="Learn More About Dashboards in Smartsheet"/>
    <hyperlink ref="D149" r:id="rId34" display="Learn More About Dashboards in Smartsheet"/>
    <hyperlink ref="E149" r:id="rId35" display="Learn More About Dashboards in Smartsheet"/>
    <hyperlink ref="F149" r:id="rId36" display="Learn More About Dashboards in Smartsheet"/>
    <hyperlink ref="G149" r:id="rId37" display="Learn More About Dashboards in Smartsheet"/>
    <hyperlink ref="H149" r:id="rId38" display="Learn More About Dashboards in Smartsheet"/>
    <hyperlink ref="I149" r:id="rId39" display="Learn More About Dashboards in Smartsheet"/>
    <hyperlink ref="J149" r:id="rId40" display="Learn More About Dashboards in Smartsheet"/>
    <hyperlink ref="A150" r:id="rId41" display="Learn More About Dashboards in Smartsheet"/>
    <hyperlink ref="B150" r:id="rId42" display="Learn More About Dashboards in Smartsheet"/>
    <hyperlink ref="C150" r:id="rId43" display="Learn More About Dashboards in Smartsheet"/>
    <hyperlink ref="D150" r:id="rId44" display="Learn More About Dashboards in Smartsheet"/>
    <hyperlink ref="E150" r:id="rId45" display="Learn More About Dashboards in Smartsheet"/>
    <hyperlink ref="F150" r:id="rId46" display="Learn More About Dashboards in Smartsheet"/>
    <hyperlink ref="G150" r:id="rId47" display="Learn More About Dashboards in Smartsheet"/>
    <hyperlink ref="H150" r:id="rId48" display="Learn More About Dashboards in Smartsheet"/>
    <hyperlink ref="I150" r:id="rId49" display="Learn More About Dashboards in Smartsheet"/>
    <hyperlink ref="J150" r:id="rId50" display="Learn More About Dashboards in Smartsheet"/>
    <hyperlink ref="A151" r:id="rId51" display="Learn More About Dashboards in Smartsheet"/>
    <hyperlink ref="B151" r:id="rId52" display="Learn More About Dashboards in Smartsheet"/>
    <hyperlink ref="C151" r:id="rId53" display="Learn More About Dashboards in Smartsheet"/>
    <hyperlink ref="D151" r:id="rId54" display="Learn More About Dashboards in Smartsheet"/>
    <hyperlink ref="E151" r:id="rId55" display="Learn More About Dashboards in Smartsheet"/>
    <hyperlink ref="F151" r:id="rId56" display="Learn More About Dashboards in Smartsheet"/>
    <hyperlink ref="G151" r:id="rId57" display="Learn More About Dashboards in Smartsheet"/>
    <hyperlink ref="H151" r:id="rId58" display="Learn More About Dashboards in Smartsheet"/>
    <hyperlink ref="I151" r:id="rId59" display="Learn More About Dashboards in Smartsheet"/>
    <hyperlink ref="J151" r:id="rId60" display="Learn More About Dashboards in Smartsheet"/>
    <hyperlink ref="A146:J151" r:id="rId61" display="En savoir plus sur les tableaux de bord dans Smartsheet"/>
  </hyperlinks>
  <pageMargins left="0.7" right="0.7" top="0.75" bottom="0.75" header="0.3" footer="0.3"/>
  <pageSetup orientation="portrait" horizontalDpi="4294967292" verticalDpi="4294967292" r:id="rId62"/>
  <drawing r:id="rId6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76"/>
  <sheetViews>
    <sheetView showGridLines="0" workbookViewId="0">
      <selection activeCell="G2" sqref="G2:I2"/>
    </sheetView>
  </sheetViews>
  <sheetFormatPr defaultColWidth="11" defaultRowHeight="15.6" x14ac:dyDescent="0.3"/>
  <cols>
    <col min="1" max="1" width="26.59765625" customWidth="1"/>
    <col min="2" max="5" width="12" customWidth="1"/>
    <col min="6" max="6" width="10.09765625" customWidth="1"/>
    <col min="7" max="8" width="16" bestFit="1" customWidth="1"/>
    <col min="9" max="9" width="13.09765625" customWidth="1"/>
    <col min="13" max="13" width="12.09765625" customWidth="1"/>
  </cols>
  <sheetData>
    <row r="1" spans="1:19" ht="32.1" customHeight="1" x14ac:dyDescent="0.3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  <c r="M1" s="1"/>
      <c r="N1" s="1"/>
      <c r="O1" s="1"/>
      <c r="P1" s="1"/>
      <c r="Q1" s="1"/>
      <c r="R1" s="1"/>
      <c r="S1" s="1"/>
    </row>
    <row r="2" spans="1:19" ht="57" customHeight="1" x14ac:dyDescent="0.3">
      <c r="A2" s="50" t="s">
        <v>1</v>
      </c>
      <c r="B2" s="51" t="s">
        <v>16</v>
      </c>
      <c r="C2" s="52"/>
      <c r="D2" s="52"/>
      <c r="E2" s="53"/>
      <c r="F2" s="54" t="s">
        <v>20</v>
      </c>
      <c r="G2" s="47" t="s">
        <v>0</v>
      </c>
      <c r="H2" s="48"/>
      <c r="I2" s="49"/>
      <c r="J2" s="55" t="s">
        <v>22</v>
      </c>
      <c r="K2" s="55"/>
      <c r="L2" s="55"/>
      <c r="M2" s="44" t="s">
        <v>26</v>
      </c>
      <c r="N2" s="44"/>
      <c r="O2" s="45" t="s">
        <v>29</v>
      </c>
      <c r="P2" s="1"/>
      <c r="Q2" s="1"/>
      <c r="R2" s="1"/>
      <c r="S2" s="1"/>
    </row>
    <row r="3" spans="1:19" ht="26.4" x14ac:dyDescent="0.3">
      <c r="A3" s="50"/>
      <c r="B3" s="3" t="s">
        <v>30</v>
      </c>
      <c r="C3" s="3" t="s">
        <v>17</v>
      </c>
      <c r="D3" s="3" t="s">
        <v>18</v>
      </c>
      <c r="E3" s="3" t="s">
        <v>19</v>
      </c>
      <c r="F3" s="54"/>
      <c r="G3" s="4" t="s">
        <v>33</v>
      </c>
      <c r="H3" s="4" t="s">
        <v>32</v>
      </c>
      <c r="I3" s="4" t="s">
        <v>21</v>
      </c>
      <c r="J3" s="5" t="s">
        <v>23</v>
      </c>
      <c r="K3" s="5" t="s">
        <v>24</v>
      </c>
      <c r="L3" s="5" t="s">
        <v>25</v>
      </c>
      <c r="M3" s="6" t="s">
        <v>27</v>
      </c>
      <c r="N3" s="6" t="s">
        <v>28</v>
      </c>
      <c r="O3" s="45"/>
      <c r="P3" s="1"/>
      <c r="Q3" s="1"/>
      <c r="R3" s="1"/>
      <c r="S3" s="1"/>
    </row>
    <row r="4" spans="1:19" x14ac:dyDescent="0.3">
      <c r="A4" s="7" t="s">
        <v>2</v>
      </c>
      <c r="B4" s="25">
        <v>42491</v>
      </c>
      <c r="C4" s="25">
        <v>42495</v>
      </c>
      <c r="D4" s="25">
        <v>42552</v>
      </c>
      <c r="E4" s="9">
        <f>D4-C4</f>
        <v>57</v>
      </c>
      <c r="F4" s="9">
        <v>10</v>
      </c>
      <c r="G4" s="27">
        <v>1000000</v>
      </c>
      <c r="H4" s="27">
        <v>880000</v>
      </c>
      <c r="I4" s="27">
        <f>(G4-H4)</f>
        <v>120000</v>
      </c>
      <c r="J4" s="12">
        <v>1</v>
      </c>
      <c r="K4" s="12">
        <v>0</v>
      </c>
      <c r="L4" s="12">
        <v>4</v>
      </c>
      <c r="M4" s="12">
        <v>2</v>
      </c>
      <c r="N4" s="12">
        <v>0</v>
      </c>
      <c r="O4" s="12">
        <v>4</v>
      </c>
      <c r="P4" s="1"/>
      <c r="Q4" s="1"/>
      <c r="R4" s="1"/>
      <c r="S4" s="1"/>
    </row>
    <row r="5" spans="1:19" x14ac:dyDescent="0.3">
      <c r="A5" s="8" t="s">
        <v>3</v>
      </c>
      <c r="B5" s="26">
        <v>42522</v>
      </c>
      <c r="C5" s="26">
        <v>42500</v>
      </c>
      <c r="D5" s="26">
        <v>42592</v>
      </c>
      <c r="E5" s="10">
        <f t="shared" ref="E5:E17" si="0">D5-C5</f>
        <v>92</v>
      </c>
      <c r="F5" s="11">
        <v>5</v>
      </c>
      <c r="G5" s="28">
        <v>900000</v>
      </c>
      <c r="H5" s="28">
        <v>920000</v>
      </c>
      <c r="I5" s="28">
        <f t="shared" ref="I5:I17" si="1">(G5-H5)</f>
        <v>-20000</v>
      </c>
      <c r="J5" s="13">
        <v>2</v>
      </c>
      <c r="K5" s="13">
        <v>3</v>
      </c>
      <c r="L5" s="13">
        <v>5</v>
      </c>
      <c r="M5" s="14">
        <v>1</v>
      </c>
      <c r="N5" s="14">
        <v>2</v>
      </c>
      <c r="O5" s="15">
        <v>3</v>
      </c>
      <c r="P5" s="1"/>
      <c r="Q5" s="1"/>
      <c r="R5" s="1"/>
      <c r="S5" s="1"/>
    </row>
    <row r="6" spans="1:19" x14ac:dyDescent="0.3">
      <c r="A6" s="7" t="s">
        <v>4</v>
      </c>
      <c r="B6" s="25">
        <v>42552</v>
      </c>
      <c r="C6" s="25">
        <v>42531</v>
      </c>
      <c r="D6" s="25">
        <v>42795</v>
      </c>
      <c r="E6" s="9">
        <f t="shared" si="0"/>
        <v>264</v>
      </c>
      <c r="F6" s="9">
        <v>10</v>
      </c>
      <c r="G6" s="27">
        <v>860000</v>
      </c>
      <c r="H6" s="27">
        <v>850000</v>
      </c>
      <c r="I6" s="27">
        <f t="shared" si="1"/>
        <v>10000</v>
      </c>
      <c r="J6" s="12">
        <v>3</v>
      </c>
      <c r="K6" s="12">
        <v>4</v>
      </c>
      <c r="L6" s="12">
        <v>3</v>
      </c>
      <c r="M6" s="12">
        <v>2</v>
      </c>
      <c r="N6" s="12">
        <v>1</v>
      </c>
      <c r="O6" s="12">
        <v>2</v>
      </c>
      <c r="P6" s="1"/>
      <c r="Q6" s="1"/>
      <c r="R6" s="1"/>
      <c r="S6" s="1"/>
    </row>
    <row r="7" spans="1:19" x14ac:dyDescent="0.3">
      <c r="A7" s="8" t="s">
        <v>5</v>
      </c>
      <c r="B7" s="26">
        <v>42583</v>
      </c>
      <c r="C7" s="26">
        <v>42543</v>
      </c>
      <c r="D7" s="26">
        <v>42586</v>
      </c>
      <c r="E7" s="10">
        <f t="shared" si="0"/>
        <v>43</v>
      </c>
      <c r="F7" s="11">
        <v>5</v>
      </c>
      <c r="G7" s="28">
        <v>1000000</v>
      </c>
      <c r="H7" s="28">
        <v>998050</v>
      </c>
      <c r="I7" s="28">
        <f t="shared" si="1"/>
        <v>1950</v>
      </c>
      <c r="J7" s="13">
        <v>5</v>
      </c>
      <c r="K7" s="13">
        <v>8</v>
      </c>
      <c r="L7" s="13">
        <v>1</v>
      </c>
      <c r="M7" s="14">
        <v>1</v>
      </c>
      <c r="N7" s="14">
        <v>0</v>
      </c>
      <c r="O7" s="15">
        <v>0</v>
      </c>
      <c r="P7" s="1"/>
      <c r="Q7" s="1"/>
      <c r="R7" s="1"/>
      <c r="S7" s="1"/>
    </row>
    <row r="8" spans="1:19" x14ac:dyDescent="0.3">
      <c r="A8" s="7" t="s">
        <v>6</v>
      </c>
      <c r="B8" s="25">
        <v>42614</v>
      </c>
      <c r="C8" s="25">
        <v>42565</v>
      </c>
      <c r="D8" s="25">
        <v>42675</v>
      </c>
      <c r="E8" s="9">
        <f t="shared" si="0"/>
        <v>110</v>
      </c>
      <c r="F8" s="9">
        <v>10</v>
      </c>
      <c r="G8" s="27">
        <v>294000</v>
      </c>
      <c r="H8" s="27">
        <v>280000</v>
      </c>
      <c r="I8" s="27">
        <f t="shared" si="1"/>
        <v>14000</v>
      </c>
      <c r="J8" s="12">
        <v>8</v>
      </c>
      <c r="K8" s="12">
        <v>6</v>
      </c>
      <c r="L8" s="12">
        <v>4</v>
      </c>
      <c r="M8" s="12">
        <v>0</v>
      </c>
      <c r="N8" s="12">
        <v>3</v>
      </c>
      <c r="O8" s="12">
        <v>1</v>
      </c>
      <c r="P8" s="1"/>
      <c r="Q8" s="1"/>
      <c r="R8" s="1"/>
      <c r="S8" s="1"/>
    </row>
    <row r="9" spans="1:19" x14ac:dyDescent="0.3">
      <c r="A9" s="8" t="s">
        <v>7</v>
      </c>
      <c r="B9" s="26">
        <v>42644</v>
      </c>
      <c r="C9" s="26">
        <v>42565</v>
      </c>
      <c r="D9" s="26">
        <v>42755</v>
      </c>
      <c r="E9" s="10">
        <f t="shared" si="0"/>
        <v>190</v>
      </c>
      <c r="F9" s="11">
        <v>5</v>
      </c>
      <c r="G9" s="28">
        <v>123400</v>
      </c>
      <c r="H9" s="28">
        <v>125000</v>
      </c>
      <c r="I9" s="28">
        <f t="shared" si="1"/>
        <v>-1600</v>
      </c>
      <c r="J9" s="13">
        <v>5</v>
      </c>
      <c r="K9" s="13">
        <v>0</v>
      </c>
      <c r="L9" s="13">
        <v>0</v>
      </c>
      <c r="M9" s="14">
        <v>2</v>
      </c>
      <c r="N9" s="14">
        <v>0</v>
      </c>
      <c r="O9" s="15">
        <v>2</v>
      </c>
      <c r="P9" s="1"/>
      <c r="Q9" s="1"/>
      <c r="R9" s="1"/>
      <c r="S9" s="1"/>
    </row>
    <row r="10" spans="1:19" x14ac:dyDescent="0.3">
      <c r="A10" s="7" t="s">
        <v>8</v>
      </c>
      <c r="B10" s="25">
        <v>42675</v>
      </c>
      <c r="C10" s="25">
        <v>42583</v>
      </c>
      <c r="D10" s="25">
        <v>42644</v>
      </c>
      <c r="E10" s="9">
        <f t="shared" si="0"/>
        <v>61</v>
      </c>
      <c r="F10" s="9">
        <v>10</v>
      </c>
      <c r="G10" s="27">
        <v>250500</v>
      </c>
      <c r="H10" s="27">
        <v>246000</v>
      </c>
      <c r="I10" s="27">
        <f t="shared" si="1"/>
        <v>4500</v>
      </c>
      <c r="J10" s="12">
        <v>6</v>
      </c>
      <c r="K10" s="12">
        <v>4</v>
      </c>
      <c r="L10" s="12">
        <v>0</v>
      </c>
      <c r="M10" s="12">
        <v>1</v>
      </c>
      <c r="N10" s="12">
        <v>2</v>
      </c>
      <c r="O10" s="12">
        <v>3</v>
      </c>
      <c r="P10" s="1"/>
      <c r="Q10" s="1"/>
      <c r="R10" s="1"/>
      <c r="S10" s="1"/>
    </row>
    <row r="11" spans="1:19" x14ac:dyDescent="0.3">
      <c r="A11" s="8" t="s">
        <v>9</v>
      </c>
      <c r="B11" s="26">
        <v>42705</v>
      </c>
      <c r="C11" s="26">
        <v>42596</v>
      </c>
      <c r="D11" s="26">
        <v>42612</v>
      </c>
      <c r="E11" s="10">
        <f t="shared" si="0"/>
        <v>16</v>
      </c>
      <c r="F11" s="11">
        <v>5</v>
      </c>
      <c r="G11" s="28">
        <v>127200</v>
      </c>
      <c r="H11" s="28">
        <v>126000</v>
      </c>
      <c r="I11" s="28">
        <f t="shared" si="1"/>
        <v>1200</v>
      </c>
      <c r="J11" s="13">
        <v>7</v>
      </c>
      <c r="K11" s="13">
        <v>3</v>
      </c>
      <c r="L11" s="13">
        <v>3</v>
      </c>
      <c r="M11" s="14">
        <v>0</v>
      </c>
      <c r="N11" s="14">
        <v>1</v>
      </c>
      <c r="O11" s="15">
        <v>4</v>
      </c>
      <c r="P11" s="1"/>
      <c r="Q11" s="1"/>
      <c r="R11" s="1"/>
      <c r="S11" s="1"/>
    </row>
    <row r="12" spans="1:19" x14ac:dyDescent="0.3">
      <c r="A12" s="7" t="s">
        <v>10</v>
      </c>
      <c r="B12" s="25">
        <v>42736</v>
      </c>
      <c r="C12" s="25">
        <v>42614</v>
      </c>
      <c r="D12" s="25">
        <v>42714</v>
      </c>
      <c r="E12" s="9">
        <f t="shared" si="0"/>
        <v>100</v>
      </c>
      <c r="F12" s="9">
        <v>10</v>
      </c>
      <c r="G12" s="27">
        <v>80000</v>
      </c>
      <c r="H12" s="27">
        <v>79900</v>
      </c>
      <c r="I12" s="27">
        <f t="shared" si="1"/>
        <v>100</v>
      </c>
      <c r="J12" s="12">
        <v>0</v>
      </c>
      <c r="K12" s="12">
        <v>2</v>
      </c>
      <c r="L12" s="12">
        <v>4</v>
      </c>
      <c r="M12" s="12">
        <v>1</v>
      </c>
      <c r="N12" s="12">
        <v>3</v>
      </c>
      <c r="O12" s="12">
        <v>2</v>
      </c>
      <c r="P12" s="1"/>
      <c r="Q12" s="1"/>
      <c r="R12" s="1"/>
      <c r="S12" s="1"/>
    </row>
    <row r="13" spans="1:19" x14ac:dyDescent="0.3">
      <c r="A13" s="8" t="s">
        <v>11</v>
      </c>
      <c r="B13" s="26">
        <v>42767</v>
      </c>
      <c r="C13" s="26">
        <v>42644</v>
      </c>
      <c r="D13" s="26">
        <v>42689</v>
      </c>
      <c r="E13" s="10">
        <f t="shared" si="0"/>
        <v>45</v>
      </c>
      <c r="F13" s="11">
        <v>5</v>
      </c>
      <c r="G13" s="28">
        <v>77000</v>
      </c>
      <c r="H13" s="28">
        <v>77000</v>
      </c>
      <c r="I13" s="28">
        <f t="shared" si="1"/>
        <v>0</v>
      </c>
      <c r="J13" s="13">
        <v>4</v>
      </c>
      <c r="K13" s="13">
        <v>4</v>
      </c>
      <c r="L13" s="13">
        <v>5</v>
      </c>
      <c r="M13" s="14">
        <v>2</v>
      </c>
      <c r="N13" s="14">
        <v>0</v>
      </c>
      <c r="O13" s="15">
        <v>0</v>
      </c>
      <c r="P13" s="1"/>
      <c r="Q13" s="1"/>
      <c r="R13" s="1"/>
      <c r="S13" s="1"/>
    </row>
    <row r="14" spans="1:19" x14ac:dyDescent="0.3">
      <c r="A14" s="7" t="s">
        <v>12</v>
      </c>
      <c r="B14" s="25">
        <v>42795</v>
      </c>
      <c r="C14" s="25">
        <v>42644</v>
      </c>
      <c r="D14" s="25">
        <v>42705</v>
      </c>
      <c r="E14" s="9">
        <f t="shared" si="0"/>
        <v>61</v>
      </c>
      <c r="F14" s="9">
        <v>10</v>
      </c>
      <c r="G14" s="27">
        <v>65000</v>
      </c>
      <c r="H14" s="27">
        <v>65000</v>
      </c>
      <c r="I14" s="27">
        <f t="shared" si="1"/>
        <v>0</v>
      </c>
      <c r="J14" s="12">
        <v>3</v>
      </c>
      <c r="K14" s="12">
        <v>6</v>
      </c>
      <c r="L14" s="12">
        <v>4</v>
      </c>
      <c r="M14" s="12">
        <v>3</v>
      </c>
      <c r="N14" s="12">
        <v>2</v>
      </c>
      <c r="O14" s="12">
        <v>0</v>
      </c>
      <c r="P14" s="1"/>
      <c r="Q14" s="1"/>
      <c r="R14" s="1"/>
      <c r="S14" s="1"/>
    </row>
    <row r="15" spans="1:19" x14ac:dyDescent="0.3">
      <c r="A15" s="8" t="s">
        <v>13</v>
      </c>
      <c r="B15" s="26">
        <v>42826</v>
      </c>
      <c r="C15" s="26">
        <v>42675</v>
      </c>
      <c r="D15" s="26">
        <v>42705</v>
      </c>
      <c r="E15" s="10">
        <f t="shared" si="0"/>
        <v>30</v>
      </c>
      <c r="F15" s="11">
        <v>5</v>
      </c>
      <c r="G15" s="28">
        <v>550000</v>
      </c>
      <c r="H15" s="28">
        <v>551000</v>
      </c>
      <c r="I15" s="28">
        <f t="shared" si="1"/>
        <v>-1000</v>
      </c>
      <c r="J15" s="13">
        <v>2</v>
      </c>
      <c r="K15" s="13">
        <v>3</v>
      </c>
      <c r="L15" s="13">
        <v>6</v>
      </c>
      <c r="M15" s="14">
        <v>0</v>
      </c>
      <c r="N15" s="14">
        <v>1</v>
      </c>
      <c r="O15" s="15">
        <v>1</v>
      </c>
      <c r="P15" s="1"/>
      <c r="Q15" s="1"/>
      <c r="R15" s="1"/>
      <c r="S15" s="1"/>
    </row>
    <row r="16" spans="1:19" x14ac:dyDescent="0.3">
      <c r="A16" s="7" t="s">
        <v>14</v>
      </c>
      <c r="B16" s="25">
        <v>42856</v>
      </c>
      <c r="C16" s="25">
        <v>42684</v>
      </c>
      <c r="D16" s="25">
        <v>42714</v>
      </c>
      <c r="E16" s="9">
        <f t="shared" si="0"/>
        <v>30</v>
      </c>
      <c r="F16" s="9">
        <v>10</v>
      </c>
      <c r="G16" s="27">
        <v>45000</v>
      </c>
      <c r="H16" s="27">
        <v>42000</v>
      </c>
      <c r="I16" s="27">
        <f t="shared" si="1"/>
        <v>3000</v>
      </c>
      <c r="J16" s="12">
        <v>1</v>
      </c>
      <c r="K16" s="12">
        <v>1</v>
      </c>
      <c r="L16" s="12">
        <v>7</v>
      </c>
      <c r="M16" s="12">
        <v>1</v>
      </c>
      <c r="N16" s="12">
        <v>0</v>
      </c>
      <c r="O16" s="12">
        <v>2</v>
      </c>
      <c r="P16" s="1"/>
      <c r="Q16" s="1"/>
      <c r="R16" s="1"/>
      <c r="S16" s="1"/>
    </row>
    <row r="17" spans="1:19" x14ac:dyDescent="0.3">
      <c r="A17" s="8" t="s">
        <v>15</v>
      </c>
      <c r="B17" s="26">
        <v>42887</v>
      </c>
      <c r="C17" s="26">
        <v>42705</v>
      </c>
      <c r="D17" s="26">
        <v>42776</v>
      </c>
      <c r="E17" s="10">
        <f t="shared" si="0"/>
        <v>71</v>
      </c>
      <c r="F17" s="11">
        <v>5</v>
      </c>
      <c r="G17" s="28">
        <v>32500</v>
      </c>
      <c r="H17" s="28">
        <v>33000</v>
      </c>
      <c r="I17" s="28">
        <f t="shared" si="1"/>
        <v>-500</v>
      </c>
      <c r="J17" s="13">
        <v>5</v>
      </c>
      <c r="K17" s="13">
        <v>0</v>
      </c>
      <c r="L17" s="13">
        <v>2</v>
      </c>
      <c r="M17" s="14">
        <v>2</v>
      </c>
      <c r="N17" s="14">
        <v>1</v>
      </c>
      <c r="O17" s="15">
        <v>3</v>
      </c>
      <c r="P17" s="1"/>
      <c r="Q17" s="1"/>
      <c r="R17" s="1"/>
      <c r="S17" s="1"/>
    </row>
    <row r="18" spans="1:19" ht="23.1" customHeight="1" x14ac:dyDescent="0.3">
      <c r="A18" s="1"/>
      <c r="B18" s="24"/>
      <c r="C18" s="1"/>
      <c r="D18" s="1"/>
      <c r="E18" s="1"/>
      <c r="F18" s="16"/>
      <c r="G18" s="29">
        <f t="shared" ref="G18:H18" si="2">SUM(G4:G17)</f>
        <v>5404600</v>
      </c>
      <c r="H18" s="29">
        <f t="shared" si="2"/>
        <v>5272950</v>
      </c>
      <c r="I18" s="29">
        <f t="shared" ref="I18:O18" si="3">SUM(I4:I17)</f>
        <v>131650</v>
      </c>
      <c r="J18" s="17">
        <f t="shared" si="3"/>
        <v>52</v>
      </c>
      <c r="K18" s="17">
        <f t="shared" si="3"/>
        <v>44</v>
      </c>
      <c r="L18" s="17">
        <f t="shared" si="3"/>
        <v>48</v>
      </c>
      <c r="M18" s="18">
        <f t="shared" si="3"/>
        <v>18</v>
      </c>
      <c r="N18" s="18">
        <f t="shared" si="3"/>
        <v>16</v>
      </c>
      <c r="O18" s="19">
        <f t="shared" si="3"/>
        <v>27</v>
      </c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</sheetData>
  <mergeCells count="8">
    <mergeCell ref="M2:N2"/>
    <mergeCell ref="O2:O3"/>
    <mergeCell ref="A1:J1"/>
    <mergeCell ref="G2:I2"/>
    <mergeCell ref="A2:A3"/>
    <mergeCell ref="B2:E2"/>
    <mergeCell ref="F2:F3"/>
    <mergeCell ref="J2:L2"/>
  </mergeCells>
  <phoneticPr fontId="1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 de bord de portefeuille</vt:lpstr>
      <vt:lpstr>Données liées au portefeuille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2016-03-21T16:06:55Z</dcterms:created>
  <dcterms:modified xsi:type="dcterms:W3CDTF">2017-06-13T18:36:06Z</dcterms:modified>
</cp:coreProperties>
</file>